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193748B9-6AFD-44A1-8A8E-464216AB2A72}"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8"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<sst xmlns="http://schemas.openxmlformats.org/spreadsheetml/2006/main" count="922" uniqueCount="245">
  <si>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</si>
  <si>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</si>
  <si>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</si>
  <si>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</si>
  <si>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</si>
  <si>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</si>
  <si>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</si>
  <si>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</si>
  <si>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</si>
  <si>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</si>
  <si>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</si>
  <si>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</si>
  <si>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</si>
  <si>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</si>
  <si>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</si>
  <si>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</si>
  <si>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</si>
  <si>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</si>
  <si>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</si>
  <si>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</si>
  <si>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</si>
  <si>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</si>
  <si>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</si>
  <si>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</si>
  <si>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</si>
  <si>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</si>
  <si>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</si>
  <si>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</si>
  <si>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</si>
  <si>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</si>
  <si>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</si>
  <si>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</si>
  <si>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</si>
  <si>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</si>
  <si>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</si>
  <si>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</si>
  <si>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</si>
  <si>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</si>
  <si>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</si>
  <si>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</si>
  <si>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</si>
  <si>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</si>
  <si>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</si>
  <si>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</si>
  <si>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</si>
  <si>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</si>
  <si>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</si>
  <si>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</si>
  <si>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</si>
  <si>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</si>
  <si>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</si>
  <si>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</si>
  <si>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</si>
  <si>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</si>
  <si>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</si>
  <si>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</si>
  <si>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</si>
  <si>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</si>
  <si>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</si>
  <si>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</si>
  <si>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</si>
  <si>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</si>
  <si>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</si>
  <si>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</si>
  <si>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</si>
  <si>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</si>
  <si>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</si>
  <si>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</si>
  <si>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</si>
  <si>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</si>
  <si>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</si>
  <si>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</si>
  <si>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</si>
  <si>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</si>
  <si>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</si>
  <si>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</si>
  <si>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</si>
  <si>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</si>
  <si>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</si>
  <si>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</si>
  <si>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</si>
  <si>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</si>
  <si>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</si>
  <si>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</si>
  <si>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</si>
  <si>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</si>
  <si>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</si>
  <si>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</si>
  <si>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</si>
  <si>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</si>
  <si>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</si>
  <si>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</si>
  <si>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</si>
  <si>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</si>
  <si>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</si>
  <si>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</si>
  <si>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</si>
  <si>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</si>
  <si>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</si>
  <si>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</si>
  <si>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</si>
  <si>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</si>
  <si>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</si>
  <si>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</si>
  <si>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</si>
  <si>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</si>
  <si>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</si>
  <si>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</si>
  <si>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</si>
  <si>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</si>
  <si>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</si>
  <si>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</si>
  <si>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</si>
  <si>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</si>
  <si>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</si>
  <si>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</si>
  <si>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</si>
  <si>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</si>
  <si>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</si>
  <si>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</si>
  <si>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</si>
  <si>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</si>
  <si>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</si>
  <si>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</si>
  <si>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</si>
  <si>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</si>
  <si>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</si>
  <si>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</si>
  <si>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</si>
  <si>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</si>
  <si>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</si>
  <si>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</si>
  <si>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</si>
  <si>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</si>
  <si>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</si>
  <si>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</si>
  <si>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</si>
  <si>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</si>
  <si>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</si>
  <si>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</si>
  <si>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</si>
  <si>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</si>
  <si>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</si>
  <si>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</si>
  <si>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</si>
  <si>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</si>
  <si>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</si>
  <si>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</si>
  <si>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</si>
  <si>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</si>
  <si>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</si>
  <si>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</si>
  <si>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</si>
  <si>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</si>
  <si>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</si>
  <si>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</si>
  <si>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</si>
  <si>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</si>
  <si>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</si>
  <si>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</si>
  <si>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</si>
  <si>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</si>
  <si>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</si>
  <si>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</si>
  <si>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</si>
  <si>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</si>
  <si>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</si>
  <si>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</si>
  <si>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</si>
  <si>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</si>
  <si>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</si>
  <si>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</si>
  <si>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</si>
  <si>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</si>
  <si>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</si>
  <si>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</si>
  <si>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</si>
  <si>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</si>
  <si>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</si>
  <si>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</si>
  <si>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</si>
  <si>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</si>
  <si>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</si>
  <si>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</si>
  <si>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</si>
  <si>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</si>
  <si>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</si>
  <si>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</si>
  <si>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</si>
  <si>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</si>
  <si>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</si>
  <si>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</si>
  <si>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</si>
  <si>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</si>
  <si>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</si>
  <si>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</si>
  <si>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</si>
  <si>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</si>
  <si>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</si>
  <si>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</si>
  <si>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</si>
  <si>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</si>
  <si>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</si>
  <si>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</si>
  <si>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</si>
  <si>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</si>
  <si>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</si>
  <si>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</si>
  <si>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</si>
  <si>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</si>
  <si>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</si>
  <si>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</si>
  <si>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</si>
  <si>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</si>
  <si>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</si>
  <si>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</si>
  <si>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</si>
  <si>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</si>
  <si>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</si>
  <si>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</si>
  <si>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</si>
  <si>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</si>
  <si>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</si>
  <si>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</si>
  <si>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</si>
  <si>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</si>
  <si>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</si>
  <si>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</si>
  <si>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</si>
  <si>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</si>
  <si>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</si>
  <si>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</si>
  <si>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</si>
  <si>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</si>
  <si>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</si>
  <si>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</si>
  <si>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</si>
  <si>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</si>
  <si>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</si>
  <si>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</si>
  <si>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Zone de silence #idee</t>
  </si>
  <si>
    <t>TODO: Illusion majeure #idee</t>
  </si>
  <si>
    <t>TODO: Illusion modérée #idee</t>
  </si>
  <si>
    <t>TODO: Illusion mineure #idee</t>
  </si>
  <si>
    <t>(vide)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</si>
</sst>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6">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2">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NumberFormat="1" applyBorder="1"/>
    <xf numFmtId="0" fontId="0" fillId="0" borderId="12" xfId="0" applyNumberFormat="1" applyBorder="1"/>
    <xf numFmtId="0" fontId="0" fillId="0" borderId="14" xfId="0" applyNumberFormat="1" applyBorder="1"/>
    <xf numFmtId="0" fontId="0" fillId="0" borderId="15" xfId="0" applyNumberFormat="1" applyBorder="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3" xfId="0" applyNumberFormat="1" applyBorder="1"/>
  </cellXfs>
  <cellStyles count="2">
    <cellStyle name="Normal" xfId="0" builtinId="0"/>
    <cellStyle name="Pourcentage" xfId="1" builtinId="5"/>
  </cellStyles>
  <dxfs count="108">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4.983764583332" createdVersion="8" refreshedVersion="8" minRefreshableVersion="3" recordCount="121"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Zone de silence #idee"/>
        <s v="TODO: Illusion majeure #idee"/>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1">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s v="Debuff"/>
    <x v="1"/>
    <m/>
  </r>
  <r>
    <m/>
    <x v="1"/>
    <x v="3"/>
    <x v="3"/>
    <m/>
    <m/>
    <n v="0"/>
    <m/>
    <s v="Suppor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1"/>
    <m/>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s v="Buff"/>
    <x v="1"/>
    <m/>
  </r>
  <r>
    <m/>
    <x v="2"/>
    <x v="3"/>
    <x v="2"/>
    <m/>
    <m/>
    <n v="0"/>
    <m/>
    <s v="Debuff"/>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s v="Support"/>
    <x v="1"/>
    <m/>
  </r>
  <r>
    <m/>
    <x v="2"/>
    <x v="3"/>
    <x v="3"/>
    <m/>
    <m/>
    <n v="0"/>
    <m/>
    <s v="Dégats"/>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s v="Utilitaire"/>
    <x v="1"/>
    <m/>
  </r>
  <r>
    <m/>
    <x v="2"/>
    <x v="3"/>
    <x v="4"/>
    <m/>
    <m/>
    <n v="0"/>
    <m/>
    <s v="Support"/>
    <x v="4"/>
    <m/>
  </r>
  <r>
    <m/>
    <x v="2"/>
    <x v="3"/>
    <x v="4"/>
    <m/>
    <m/>
    <n v="0"/>
    <m/>
    <s v="Support"/>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3"/>
    <x v="5"/>
    <m/>
    <m/>
    <n v="0"/>
    <m/>
    <s v="Mouvement"/>
    <x v="1"/>
    <m/>
  </r>
  <r>
    <m/>
    <x v="2"/>
    <x v="3"/>
    <x v="5"/>
    <m/>
    <m/>
    <n v="0"/>
    <m/>
    <s v="Debuff"/>
    <x v="1"/>
    <m/>
  </r>
  <r>
    <m/>
    <x v="2"/>
    <x v="3"/>
    <x v="5"/>
    <m/>
    <m/>
    <n v="0"/>
    <m/>
    <s v="Buff"/>
    <x v="1"/>
    <m/>
  </r>
  <r>
    <m/>
    <x v="2"/>
    <x v="3"/>
    <x v="6"/>
    <m/>
    <m/>
    <n v="0"/>
    <m/>
    <s v="Utilitaire"/>
    <x v="1"/>
    <m/>
  </r>
  <r>
    <m/>
    <x v="2"/>
    <x v="3"/>
    <x v="6"/>
    <m/>
    <m/>
    <n v="0"/>
    <m/>
    <s v="Support"/>
    <x v="1"/>
    <m/>
  </r>
  <r>
    <m/>
    <x v="2"/>
    <x v="3"/>
    <x v="6"/>
    <m/>
    <m/>
    <n v="0"/>
    <m/>
    <s v="Debuff"/>
    <x v="1"/>
    <m/>
  </r>
  <r>
    <m/>
    <x v="2"/>
    <x v="2"/>
    <x v="7"/>
    <n v="5"/>
    <m/>
    <n v="0"/>
    <m/>
    <s v="Utilitaire"/>
    <x v="5"/>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8"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x="4"/>
        <item h="1" x="5"/>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74">
      <pivotArea type="all" dataOnly="0" outline="0" fieldPosition="0"/>
    </format>
    <format dxfId="73">
      <pivotArea outline="0" collapsedLevelsAreSubtotals="1" fieldPosition="0"/>
    </format>
    <format dxfId="72">
      <pivotArea type="origin" dataOnly="0" labelOnly="1" outline="0" fieldPosition="0"/>
    </format>
    <format dxfId="71">
      <pivotArea field="2" type="button" dataOnly="0" labelOnly="1" outline="0" axis="axisCol" fieldPosition="0"/>
    </format>
    <format dxfId="70">
      <pivotArea type="topRight" dataOnly="0" labelOnly="1" outline="0" fieldPosition="0"/>
    </format>
    <format dxfId="69">
      <pivotArea field="1" type="button" dataOnly="0" labelOnly="1" outline="0" axis="axisRow" fieldPosition="0"/>
    </format>
    <format dxfId="68">
      <pivotArea dataOnly="0" labelOnly="1" fieldPosition="0">
        <references count="1">
          <reference field="1" count="0"/>
        </references>
      </pivotArea>
    </format>
    <format dxfId="67">
      <pivotArea dataOnly="0" labelOnly="1" fieldPosition="0">
        <references count="1">
          <reference field="2" count="0"/>
        </references>
      </pivotArea>
    </format>
    <format dxfId="66">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82">
      <pivotArea type="all" dataOnly="0" outline="0" fieldPosition="0"/>
    </format>
    <format dxfId="81">
      <pivotArea outline="0" collapsedLevelsAreSubtotals="1" fieldPosition="0"/>
    </format>
    <format dxfId="80">
      <pivotArea type="origin" dataOnly="0" labelOnly="1" outline="0" fieldPosition="0"/>
    </format>
    <format dxfId="79">
      <pivotArea field="15" type="button" dataOnly="0" labelOnly="1" outline="0" axis="axisCol" fieldPosition="0"/>
    </format>
    <format dxfId="78">
      <pivotArea type="topRight" dataOnly="0" labelOnly="1" outline="0" fieldPosition="0"/>
    </format>
    <format dxfId="77">
      <pivotArea field="13" type="button" dataOnly="0" labelOnly="1" outline="0" axis="axisRow" fieldPosition="0"/>
    </format>
    <format dxfId="76">
      <pivotArea dataOnly="0" labelOnly="1" fieldPosition="0">
        <references count="1">
          <reference field="13" count="0"/>
        </references>
      </pivotArea>
    </format>
    <format dxfId="75">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90">
      <pivotArea type="all" dataOnly="0" outline="0" fieldPosition="0"/>
    </format>
    <format dxfId="89">
      <pivotArea outline="0" collapsedLevelsAreSubtotals="1" fieldPosition="0"/>
    </format>
    <format dxfId="88">
      <pivotArea type="origin" dataOnly="0" labelOnly="1" outline="0" fieldPosition="0"/>
    </format>
    <format dxfId="87">
      <pivotArea field="16" type="button" dataOnly="0" labelOnly="1" outline="0" axis="axisCol" fieldPosition="0"/>
    </format>
    <format dxfId="86">
      <pivotArea type="topRight" dataOnly="0" labelOnly="1" outline="0" fieldPosition="0"/>
    </format>
    <format dxfId="85">
      <pivotArea field="13" type="button" dataOnly="0" labelOnly="1" outline="0" axis="axisRow" fieldPosition="0"/>
    </format>
    <format dxfId="84">
      <pivotArea dataOnly="0" labelOnly="1" fieldPosition="0">
        <references count="1">
          <reference field="13" count="0"/>
        </references>
      </pivotArea>
    </format>
    <format dxfId="83">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8"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x="4"/>
        <item h="1" x="5"/>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107">
      <pivotArea type="all" dataOnly="0" outline="0" fieldPosition="0"/>
    </format>
    <format dxfId="106">
      <pivotArea outline="0" collapsedLevelsAreSubtotals="1" fieldPosition="0"/>
    </format>
    <format dxfId="105">
      <pivotArea type="origin" dataOnly="0" labelOnly="1" outline="0" fieldPosition="0"/>
    </format>
    <format dxfId="104">
      <pivotArea type="topRight" dataOnly="0" labelOnly="1" outline="0" fieldPosition="0"/>
    </format>
    <format dxfId="103">
      <pivotArea dataOnly="0" labelOnly="1" fieldPosition="0">
        <references count="1">
          <reference field="1" count="0"/>
        </references>
      </pivotArea>
    </format>
    <format dxfId="102">
      <pivotArea dataOnly="0" labelOnly="1" fieldPosition="0">
        <references count="2">
          <reference field="1" count="1" selected="0">
            <x v="0"/>
          </reference>
          <reference field="3" count="0"/>
        </references>
      </pivotArea>
    </format>
    <format dxfId="101">
      <pivotArea dataOnly="0" labelOnly="1" fieldPosition="0">
        <references count="2">
          <reference field="1" count="1" selected="0">
            <x v="1"/>
          </reference>
          <reference field="3" count="0"/>
        </references>
      </pivotArea>
    </format>
    <format dxfId="100">
      <pivotArea dataOnly="0" labelOnly="1" fieldPosition="0">
        <references count="2">
          <reference field="1" count="1" selected="0">
            <x v="2"/>
          </reference>
          <reference field="3" count="6">
            <x v="1"/>
            <x v="2"/>
            <x v="3"/>
            <x v="4"/>
            <x v="5"/>
            <x v="8"/>
          </reference>
        </references>
      </pivotArea>
    </format>
    <format dxfId="99">
      <pivotArea type="origin" dataOnly="0" labelOnly="1" outline="0" fieldPosition="0"/>
    </format>
    <format dxfId="98">
      <pivotArea dataOnly="0" labelOnly="1" fieldPosition="0">
        <references count="1">
          <reference field="2" count="0"/>
        </references>
      </pivotArea>
    </format>
    <format dxfId="97">
      <pivotArea dataOnly="0" labelOnly="1" grandCol="1" outline="0" fieldPosition="0"/>
    </format>
    <format dxfId="96">
      <pivotArea dataOnly="0" labelOnly="1" fieldPosition="0">
        <references count="1">
          <reference field="1" count="0"/>
        </references>
      </pivotArea>
    </format>
    <format dxfId="95">
      <pivotArea dataOnly="0" labelOnly="1" fieldPosition="0">
        <references count="2">
          <reference field="1" count="1" selected="0">
            <x v="0"/>
          </reference>
          <reference field="3" count="0"/>
        </references>
      </pivotArea>
    </format>
    <format dxfId="94">
      <pivotArea dataOnly="0" labelOnly="1" fieldPosition="0">
        <references count="2">
          <reference field="1" count="1" selected="0">
            <x v="1"/>
          </reference>
          <reference field="3" count="0"/>
        </references>
      </pivotArea>
    </format>
    <format dxfId="93">
      <pivotArea dataOnly="0" labelOnly="1" fieldPosition="0">
        <references count="2">
          <reference field="1" count="1" selected="0">
            <x v="2"/>
          </reference>
          <reference field="3" count="6">
            <x v="1"/>
            <x v="2"/>
            <x v="3"/>
            <x v="4"/>
            <x v="5"/>
            <x v="8"/>
          </reference>
        </references>
      </pivotArea>
    </format>
    <format dxfId="92">
      <pivotArea dataOnly="0" labelOnly="1" fieldPosition="0">
        <references count="1">
          <reference field="2" count="0"/>
        </references>
      </pivotArea>
    </format>
    <format dxfId="91">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65"/>
    <tableColumn id="2" xr3:uid="{A898C7BE-0FDD-402E-8922-35117279222B}" name="Physique" dataDxfId="64"/>
    <tableColumn id="9" xr3:uid="{4FA83F93-4573-46A4-A19C-C295E9738AAD}" name="Phy min" dataDxfId="63"/>
    <tableColumn id="10" xr3:uid="{07F11B45-75A0-4510-8871-7C335ECB6F0B}" name="Phy max" dataDxfId="62"/>
    <tableColumn id="3" xr3:uid="{ECF1AC7E-5D81-4093-B97F-5FBA02904983}" name="Mental" dataDxfId="61"/>
    <tableColumn id="11" xr3:uid="{06B7B755-4C10-4F66-8420-171C42244C9F}" name="Men min" dataDxfId="60"/>
    <tableColumn id="12" xr3:uid="{56B7A928-DE0B-4793-AB8D-3D4BBC8386A7}" name="Men max" dataDxfId="59"/>
    <tableColumn id="4" xr3:uid="{EF26AB02-1B3F-4F8C-8E02-B3283BCEA532}" name="Charactère" dataDxfId="58"/>
    <tableColumn id="13" xr3:uid="{2C1AE653-EA96-4993-9C14-572C1613BF63}" name="Cha min" dataDxfId="57"/>
    <tableColumn id="14" xr3:uid="{8B692861-3522-43B8-B94A-1BE0E42BF8E6}" name="Cha max" dataDxfId="56"/>
    <tableColumn id="15" xr3:uid="{89823BD5-E43B-4180-864D-11077269E43E}" name="Min stats" dataDxfId="55">
      <calculatedColumnFormula>Aspects[[#This Row],[Phy min]]+Aspects[[#This Row],[Men min]]+Aspects[[#This Row],[Cha min]]</calculatedColumnFormula>
    </tableColumn>
    <tableColumn id="18" xr3:uid="{B62942C4-D64A-480D-A6F6-64144A046503}" name="Max stats" dataDxfId="54">
      <calculatedColumnFormula>Aspects[[#This Row],[Phy max]]+Aspects[[#This Row],[Men max]]+Aspects[[#This Row],[Cha max]]</calculatedColumnFormula>
    </tableColumn>
    <tableColumn id="19" xr3:uid="{F9A74C34-ACD5-4533-A2C1-D1E128D13E9B}" name="Range stats" dataDxfId="53">
      <calculatedColumnFormula>MAX(Aspects[[#This Row],[Max stats]]-Aspects[[#This Row],[Min stats]],0)</calculatedColumnFormula>
    </tableColumn>
    <tableColumn id="16" xr3:uid="{643E4DFB-48C1-4622-906D-01CBC394F5EC}" name="Difficulté" dataDxfId="52">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51"/>
    <tableColumn id="5" xr3:uid="{E635B0CD-5AA8-4957-9B73-A5F50895628E}" name="Alignement" dataDxfId="50"/>
    <tableColumn id="6" xr3:uid="{D99196F6-6064-42E9-9F14-08286C5F2CBF}" name="Bonté" dataDxfId="49">
      <calculatedColumnFormula>IFERROR(VLOOKUP(Aspects[[#This Row],[Alignement]],Alignement[],2,FALSE),"")</calculatedColumnFormula>
    </tableColumn>
    <tableColumn id="7" xr3:uid="{A6CC1D48-401A-4CA9-83BC-5484361F3C75}" name="Loyauté" dataDxfId="48">
      <calculatedColumnFormula>IFERROR(VLOOKUP(Aspects[[#This Row],[Alignement]],Alignement[],3,FALSE),"")</calculatedColumnFormula>
    </tableColumn>
    <tableColumn id="8" xr3:uid="{A8B45E07-B4D8-4E13-9202-FDC79F47976E}" name="Magie" dataDxfId="47">
      <calculatedColumnFormula>IF(Aspects[[#This Row],[Men min]]&lt;8,0,1)</calculatedColumnFormula>
    </tableColumn>
    <tableColumn id="22" xr3:uid="{4632161D-13FF-47A8-90DF-3FE97EE6945D}" name="Min" dataDxfId="46">
      <calculatedColumnFormula>IF(OR(AND(Aspects[[#This Row],[Min stats]]&lt;=35,Aspects[[#This Row],[Loyauté]]&lt;&gt;"Loyal"),AND(Aspects[[#This Row],[Min stats]]&lt;=25,Aspects[[#This Row],[Loyauté]]="Loyal")),1,0)</calculatedColumnFormula>
    </tableColumn>
    <tableColumn id="23" xr3:uid="{4D712596-335A-4F29-BEF3-2221C8A7A116}" name="Max" dataDxfId="45">
      <calculatedColumnFormula>IF(Aspects[[#This Row],[Max stats]]&gt;=43,1,0)</calculatedColumnFormula>
    </tableColumn>
    <tableColumn id="21" xr3:uid="{93200CD2-1E11-4826-BAC0-0638EE02B6DE}" name="Range" dataDxfId="44">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43"/>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2" totalsRowShown="0">
  <autoFilter ref="A1:K122" xr:uid="{238FAE0E-3C8A-48F7-A7E1-FC2E477A7D3C}"/>
  <sortState xmlns:xlrd2="http://schemas.microsoft.com/office/spreadsheetml/2017/richdata2" ref="A2:K122">
    <sortCondition ref="B2:B122"/>
    <sortCondition ref="D2:D122" customList="Feu,Glace,Foudre,Terre,Arcane,Air,Nature,Lumière,Psy"/>
  </sortState>
  <tableColumns count="11">
    <tableColumn id="1" xr3:uid="{A2AB743F-9073-4A57-9EDA-5E0E415BD54F}" name="Sort"/>
    <tableColumn id="2" xr3:uid="{BA70F8CE-2D33-4A86-A98E-EBA3598A81C2}" name="Rang" dataDxfId="42"/>
    <tableColumn id="3" xr3:uid="{3579E514-6C5C-4F90-B910-48D47EA58876}" name="Type"/>
    <tableColumn id="4" xr3:uid="{AA9D852E-6073-4283-B04F-301D3A15EB76}" name="Element"/>
    <tableColumn id="5" xr3:uid="{B3C7CCA8-728B-479A-BA99-7E199D13407C}" name="Coût" dataDxfId="41"/>
    <tableColumn id="6" xr3:uid="{D7AF6421-4267-4A3B-AAF6-4E44AA0942F5}" name="Incantation" dataDxfId="40"/>
    <tableColumn id="8" xr3:uid="{4C25CF09-2441-41F5-9404-D55F9B6896D2}" name="Concentration" dataDxfId="39"/>
    <tableColumn id="11" xr3:uid="{DCEE26D2-9066-498C-80CA-5F86E102C71A}" name="Distance" dataDxfId="38"/>
    <tableColumn id="9" xr3:uid="{A4EA893E-3AEE-43AB-818E-E2A8638CC5E0}" name="Categorie" dataDxfId="37"/>
    <tableColumn id="7" xr3:uid="{B712D949-FEF4-4A69-A7FE-B58DE93D47BB}" name="Commentaire" dataDxfId="36"/>
    <tableColumn id="10" xr3:uid="{C6861AF9-B2E3-461A-B83C-4A6BA31725E2}" name="Description" dataDxfId="3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V18" sqref="V18"/>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244</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49</v>
      </c>
      <c r="S3" s="35">
        <f>R3/SUM(R3:R5)</f>
        <v>0.4049586776859504</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43</v>
      </c>
      <c r="S4" s="36">
        <f>R4/SUM(R3:R5)</f>
        <v>0.35537190082644626</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29</v>
      </c>
      <c r="S5" s="37">
        <f>R5/SUM(R3:R5)</f>
        <v>0.23966942148760331</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67">
        <v>5</v>
      </c>
      <c r="X6" s="68">
        <v>9</v>
      </c>
      <c r="Y6" s="68">
        <v>16</v>
      </c>
      <c r="Z6" s="69">
        <v>30</v>
      </c>
      <c r="AB6" s="24"/>
    </row>
    <row r="7" spans="2:28" ht="15.75" thickBot="1" x14ac:dyDescent="0.3">
      <c r="B7" s="24"/>
      <c r="G7" s="7" t="s">
        <v>42</v>
      </c>
      <c r="H7">
        <v>1</v>
      </c>
      <c r="I7">
        <v>1</v>
      </c>
      <c r="J7">
        <v>3</v>
      </c>
      <c r="N7" s="25"/>
      <c r="P7" s="24"/>
      <c r="Q7" s="5" t="s">
        <v>202</v>
      </c>
      <c r="R7" s="30">
        <f>COUNTIF(Sorts[Type],"Precision")</f>
        <v>24</v>
      </c>
      <c r="S7" s="35">
        <f>R7/SUM(R7:R9)</f>
        <v>0.27906976744186046</v>
      </c>
      <c r="V7" s="57" t="s">
        <v>134</v>
      </c>
      <c r="W7" s="70"/>
      <c r="X7" s="63">
        <v>1</v>
      </c>
      <c r="Y7" s="63">
        <v>2</v>
      </c>
      <c r="Z7" s="64">
        <v>3</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38</v>
      </c>
      <c r="S8" s="36">
        <f>R8/SUM(R7:R9)</f>
        <v>0.44186046511627908</v>
      </c>
      <c r="V8" s="52" t="s">
        <v>133</v>
      </c>
      <c r="W8" s="70"/>
      <c r="X8" s="63"/>
      <c r="Y8" s="63">
        <v>4</v>
      </c>
      <c r="Z8" s="64">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24</v>
      </c>
      <c r="S9" s="37">
        <f>R9/SUM(R7:R9)</f>
        <v>0.27906976744186046</v>
      </c>
      <c r="V9" s="52" t="s">
        <v>113</v>
      </c>
      <c r="W9" s="70"/>
      <c r="X9" s="63">
        <v>2</v>
      </c>
      <c r="Y9" s="63">
        <v>3</v>
      </c>
      <c r="Z9" s="64">
        <v>5</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70"/>
      <c r="X10" s="63">
        <v>2</v>
      </c>
      <c r="Y10" s="63">
        <v>1</v>
      </c>
      <c r="Z10" s="64">
        <v>3</v>
      </c>
      <c r="AB10" s="24"/>
    </row>
    <row r="11" spans="2:28" x14ac:dyDescent="0.25">
      <c r="B11" s="24"/>
      <c r="G11" s="7" t="s">
        <v>39</v>
      </c>
      <c r="I11">
        <v>3</v>
      </c>
      <c r="J11">
        <v>2</v>
      </c>
      <c r="N11" s="25"/>
      <c r="P11" s="24"/>
      <c r="Q11" s="5" t="s">
        <v>113</v>
      </c>
      <c r="R11" s="32">
        <f>COUNTIF(Sorts[Element],"Feu")</f>
        <v>14</v>
      </c>
      <c r="S11" s="38">
        <f>R11/SUM(R11:R19)</f>
        <v>0.11570247933884298</v>
      </c>
      <c r="V11" s="52" t="s">
        <v>130</v>
      </c>
      <c r="W11" s="70">
        <v>1</v>
      </c>
      <c r="X11" s="63">
        <v>1</v>
      </c>
      <c r="Y11" s="63">
        <v>1</v>
      </c>
      <c r="Z11" s="64">
        <v>3</v>
      </c>
      <c r="AB11" s="24"/>
    </row>
    <row r="12" spans="2:28" ht="15.75" thickBot="1" x14ac:dyDescent="0.3">
      <c r="B12" s="24"/>
      <c r="N12" s="25"/>
      <c r="P12" s="24"/>
      <c r="Q12" s="3" t="s">
        <v>130</v>
      </c>
      <c r="R12" s="33">
        <f>COUNTIF(Sorts[Element],"Glace")</f>
        <v>14</v>
      </c>
      <c r="S12" s="39">
        <f>R12/SUM(R11:R19)</f>
        <v>0.11570247933884298</v>
      </c>
      <c r="V12" s="52" t="s">
        <v>135</v>
      </c>
      <c r="W12" s="70">
        <v>1</v>
      </c>
      <c r="X12" s="63"/>
      <c r="Y12" s="63">
        <v>2</v>
      </c>
      <c r="Z12" s="64">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14</v>
      </c>
      <c r="S13" s="39">
        <f>R13/SUM(R11:R19)</f>
        <v>0.11570247933884298</v>
      </c>
      <c r="V13" s="52" t="s">
        <v>136</v>
      </c>
      <c r="W13" s="70">
        <v>1</v>
      </c>
      <c r="X13" s="63">
        <v>1</v>
      </c>
      <c r="Y13" s="63">
        <v>1</v>
      </c>
      <c r="Z13" s="64">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14</v>
      </c>
      <c r="S14" s="39">
        <f>R14/SUM(R11:R19)</f>
        <v>0.11570247933884298</v>
      </c>
      <c r="V14" s="52" t="s">
        <v>137</v>
      </c>
      <c r="W14" s="70">
        <v>1</v>
      </c>
      <c r="X14" s="63"/>
      <c r="Y14" s="63"/>
      <c r="Z14" s="64">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19</v>
      </c>
      <c r="S15" s="39">
        <f>R15/SUM(R11:R19)</f>
        <v>0.15702479338842976</v>
      </c>
      <c r="V15" s="53" t="s">
        <v>132</v>
      </c>
      <c r="W15" s="70">
        <v>1</v>
      </c>
      <c r="X15" s="63">
        <v>2</v>
      </c>
      <c r="Y15" s="63">
        <v>2</v>
      </c>
      <c r="Z15" s="64">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0.11570247933884298</v>
      </c>
      <c r="V16" s="56">
        <v>2</v>
      </c>
      <c r="W16" s="70">
        <v>6</v>
      </c>
      <c r="X16" s="63">
        <v>6</v>
      </c>
      <c r="Y16" s="63">
        <v>12</v>
      </c>
      <c r="Z16" s="64">
        <v>24</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9.0909090909090912E-2</v>
      </c>
      <c r="V17" s="57" t="s">
        <v>134</v>
      </c>
      <c r="W17" s="70">
        <v>1</v>
      </c>
      <c r="X17" s="63">
        <v>2</v>
      </c>
      <c r="Y17" s="63">
        <v>1</v>
      </c>
      <c r="Z17" s="64">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9.0909090909090912E-2</v>
      </c>
      <c r="V18" s="52" t="s">
        <v>133</v>
      </c>
      <c r="W18" s="70">
        <v>1</v>
      </c>
      <c r="X18" s="63"/>
      <c r="Y18" s="63">
        <v>3</v>
      </c>
      <c r="Z18" s="64">
        <v>4</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8.2644628099173556E-2</v>
      </c>
      <c r="V19" s="52" t="s">
        <v>113</v>
      </c>
      <c r="W19" s="70"/>
      <c r="X19" s="63">
        <v>1</v>
      </c>
      <c r="Y19" s="63">
        <v>1</v>
      </c>
      <c r="Z19" s="64">
        <v>2</v>
      </c>
      <c r="AB19" s="24"/>
    </row>
    <row r="20" spans="2:28" x14ac:dyDescent="0.25">
      <c r="B20" s="24"/>
      <c r="G20" s="7" t="s">
        <v>43</v>
      </c>
      <c r="H20">
        <v>1</v>
      </c>
      <c r="I20">
        <v>1</v>
      </c>
      <c r="J20">
        <v>4</v>
      </c>
      <c r="N20" s="25"/>
      <c r="P20" s="24"/>
      <c r="V20" s="52" t="s">
        <v>131</v>
      </c>
      <c r="W20" s="70">
        <v>1</v>
      </c>
      <c r="X20" s="63">
        <v>1</v>
      </c>
      <c r="Y20" s="63">
        <v>1</v>
      </c>
      <c r="Z20" s="64">
        <v>3</v>
      </c>
      <c r="AB20" s="24"/>
    </row>
    <row r="21" spans="2:28" x14ac:dyDescent="0.25">
      <c r="B21" s="24"/>
      <c r="G21" s="7" t="s">
        <v>39</v>
      </c>
      <c r="H21">
        <v>3</v>
      </c>
      <c r="I21">
        <v>1</v>
      </c>
      <c r="J21">
        <v>1</v>
      </c>
      <c r="N21" s="25"/>
      <c r="P21" s="24"/>
      <c r="Q21" s="55" t="s">
        <v>74</v>
      </c>
      <c r="R21" s="44" t="s">
        <v>244</v>
      </c>
      <c r="V21" s="52" t="s">
        <v>130</v>
      </c>
      <c r="W21" s="70"/>
      <c r="X21" s="63">
        <v>1</v>
      </c>
      <c r="Y21" s="63">
        <v>2</v>
      </c>
      <c r="Z21" s="64">
        <v>3</v>
      </c>
      <c r="AB21" s="24"/>
    </row>
    <row r="22" spans="2:28" x14ac:dyDescent="0.25">
      <c r="B22" s="26"/>
      <c r="C22" s="27"/>
      <c r="D22" s="27"/>
      <c r="E22" s="27"/>
      <c r="F22" s="27"/>
      <c r="G22" s="27"/>
      <c r="H22" s="27"/>
      <c r="I22" s="27"/>
      <c r="J22" s="27"/>
      <c r="K22" s="27"/>
      <c r="L22" s="27"/>
      <c r="M22" s="27"/>
      <c r="N22" s="28"/>
      <c r="P22" s="24"/>
      <c r="V22" s="52" t="s">
        <v>135</v>
      </c>
      <c r="W22" s="70"/>
      <c r="X22" s="63"/>
      <c r="Y22" s="63">
        <v>1</v>
      </c>
      <c r="Z22" s="64">
        <v>1</v>
      </c>
      <c r="AB22" s="24"/>
    </row>
    <row r="23" spans="2:28" x14ac:dyDescent="0.25">
      <c r="P23" s="24"/>
      <c r="Q23" s="46" t="s">
        <v>69</v>
      </c>
      <c r="R23" s="45"/>
      <c r="S23" s="47"/>
      <c r="T23" s="48"/>
      <c r="V23" s="52" t="s">
        <v>136</v>
      </c>
      <c r="W23" s="70">
        <v>1</v>
      </c>
      <c r="X23" s="63"/>
      <c r="Y23" s="63">
        <v>1</v>
      </c>
      <c r="Z23" s="64">
        <v>2</v>
      </c>
      <c r="AB23" s="24"/>
    </row>
    <row r="24" spans="2:28" x14ac:dyDescent="0.25">
      <c r="P24" s="24"/>
      <c r="Q24" s="33"/>
      <c r="R24" s="60" t="s">
        <v>128</v>
      </c>
      <c r="S24" s="61" t="s">
        <v>112</v>
      </c>
      <c r="T24" s="62" t="s">
        <v>119</v>
      </c>
      <c r="V24" s="52" t="s">
        <v>137</v>
      </c>
      <c r="W24" s="70">
        <v>2</v>
      </c>
      <c r="X24" s="63"/>
      <c r="Y24" s="63">
        <v>1</v>
      </c>
      <c r="Z24" s="64">
        <v>3</v>
      </c>
      <c r="AB24" s="24"/>
    </row>
    <row r="25" spans="2:28" x14ac:dyDescent="0.25">
      <c r="P25" s="24"/>
      <c r="Q25" s="49">
        <v>1</v>
      </c>
      <c r="R25" s="67">
        <v>5</v>
      </c>
      <c r="S25" s="68">
        <v>9</v>
      </c>
      <c r="T25" s="69">
        <v>16</v>
      </c>
      <c r="V25" s="53" t="s">
        <v>132</v>
      </c>
      <c r="W25" s="70"/>
      <c r="X25" s="63">
        <v>1</v>
      </c>
      <c r="Y25" s="63">
        <v>1</v>
      </c>
      <c r="Z25" s="64">
        <v>2</v>
      </c>
      <c r="AB25" s="24"/>
    </row>
    <row r="26" spans="2:28" x14ac:dyDescent="0.25">
      <c r="P26" s="24"/>
      <c r="Q26" s="50">
        <v>2</v>
      </c>
      <c r="R26" s="70">
        <v>6</v>
      </c>
      <c r="S26" s="63">
        <v>6</v>
      </c>
      <c r="T26" s="64">
        <v>12</v>
      </c>
      <c r="V26" s="56">
        <v>3</v>
      </c>
      <c r="W26" s="70">
        <v>2</v>
      </c>
      <c r="X26" s="63">
        <v>1</v>
      </c>
      <c r="Y26" s="63">
        <v>5</v>
      </c>
      <c r="Z26" s="64">
        <v>8</v>
      </c>
      <c r="AB26" s="24"/>
    </row>
    <row r="27" spans="2:28" x14ac:dyDescent="0.25">
      <c r="P27" s="24"/>
      <c r="Q27" s="51">
        <v>3</v>
      </c>
      <c r="R27" s="71">
        <v>2</v>
      </c>
      <c r="S27" s="65">
        <v>1</v>
      </c>
      <c r="T27" s="66">
        <v>5</v>
      </c>
      <c r="V27" s="57" t="s">
        <v>133</v>
      </c>
      <c r="W27" s="70">
        <v>1</v>
      </c>
      <c r="X27" s="63"/>
      <c r="Y27" s="63">
        <v>1</v>
      </c>
      <c r="Z27" s="64">
        <v>2</v>
      </c>
      <c r="AB27" s="24"/>
    </row>
    <row r="28" spans="2:28" x14ac:dyDescent="0.25">
      <c r="P28" s="24"/>
      <c r="V28" s="52" t="s">
        <v>113</v>
      </c>
      <c r="W28" s="70"/>
      <c r="X28" s="63"/>
      <c r="Y28" s="63">
        <v>1</v>
      </c>
      <c r="Z28" s="64">
        <v>1</v>
      </c>
      <c r="AB28" s="24"/>
    </row>
    <row r="29" spans="2:28" x14ac:dyDescent="0.25">
      <c r="P29" s="24"/>
      <c r="V29" s="52" t="s">
        <v>131</v>
      </c>
      <c r="W29" s="70"/>
      <c r="X29" s="63">
        <v>1</v>
      </c>
      <c r="Y29" s="63"/>
      <c r="Z29" s="64">
        <v>1</v>
      </c>
      <c r="AB29" s="24"/>
    </row>
    <row r="30" spans="2:28" x14ac:dyDescent="0.25">
      <c r="P30" s="24"/>
      <c r="V30" s="52" t="s">
        <v>130</v>
      </c>
      <c r="W30" s="70">
        <v>1</v>
      </c>
      <c r="X30" s="63"/>
      <c r="Y30" s="63">
        <v>1</v>
      </c>
      <c r="Z30" s="64">
        <v>2</v>
      </c>
      <c r="AB30" s="24"/>
    </row>
    <row r="31" spans="2:28" x14ac:dyDescent="0.25">
      <c r="P31" s="24"/>
      <c r="V31" s="52" t="s">
        <v>135</v>
      </c>
      <c r="W31" s="70"/>
      <c r="X31" s="63"/>
      <c r="Y31" s="63">
        <v>1</v>
      </c>
      <c r="Z31" s="64">
        <v>1</v>
      </c>
      <c r="AB31" s="24"/>
    </row>
    <row r="32" spans="2:28" x14ac:dyDescent="0.25">
      <c r="P32" s="24"/>
      <c r="V32" s="53" t="s">
        <v>132</v>
      </c>
      <c r="W32" s="71"/>
      <c r="X32" s="65"/>
      <c r="Y32" s="65">
        <v>1</v>
      </c>
      <c r="Z32" s="66">
        <v>1</v>
      </c>
      <c r="AB32" s="24"/>
    </row>
    <row r="33" spans="16:28" x14ac:dyDescent="0.25">
      <c r="P33" s="24"/>
      <c r="AB33" s="24"/>
    </row>
    <row r="34" spans="16:28" x14ac:dyDescent="0.25">
      <c r="P34" s="24"/>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2"/>
  <sheetViews>
    <sheetView tabSelected="1" workbookViewId="0">
      <selection activeCell="F18" sqref="F18"/>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212</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s="19"/>
      <c r="B7" s="54">
        <v>1</v>
      </c>
      <c r="C7" t="s">
        <v>128</v>
      </c>
      <c r="D7" t="s">
        <v>113</v>
      </c>
      <c r="E7" s="12"/>
      <c r="F7" s="12" t="s">
        <v>129</v>
      </c>
      <c r="G7" s="8">
        <v>0</v>
      </c>
      <c r="H7" s="8"/>
      <c r="I7" s="8" t="s">
        <v>157</v>
      </c>
      <c r="J7" t="s">
        <v>127</v>
      </c>
      <c r="K7" s="20"/>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19"/>
      <c r="B17" s="54">
        <v>1</v>
      </c>
      <c r="C17" t="s">
        <v>128</v>
      </c>
      <c r="D17" t="s">
        <v>131</v>
      </c>
      <c r="E17" s="12"/>
      <c r="F17" s="12" t="s">
        <v>114</v>
      </c>
      <c r="G17" s="8">
        <v>0</v>
      </c>
      <c r="H17" s="8"/>
      <c r="I17" s="8" t="s">
        <v>154</v>
      </c>
      <c r="J17" t="s">
        <v>127</v>
      </c>
      <c r="K17" s="20"/>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c r="F19" s="12" t="s">
        <v>114</v>
      </c>
      <c r="G19" s="8">
        <v>0</v>
      </c>
      <c r="H19" s="8"/>
      <c r="I19" s="8" t="s">
        <v>148</v>
      </c>
      <c r="J19" t="s">
        <v>127</v>
      </c>
      <c r="K19" s="20"/>
    </row>
    <row r="20" spans="1:11" x14ac:dyDescent="0.25">
      <c r="A20" s="18" t="s">
        <v>141</v>
      </c>
      <c r="B20" s="54">
        <v>1</v>
      </c>
      <c r="C20" t="s">
        <v>112</v>
      </c>
      <c r="D20" t="s">
        <v>132</v>
      </c>
      <c r="E20" s="12">
        <v>2</v>
      </c>
      <c r="F20" s="12" t="s">
        <v>114</v>
      </c>
      <c r="G20" s="8">
        <v>0</v>
      </c>
      <c r="H20" s="8" t="s">
        <v>214</v>
      </c>
      <c r="I20" s="8" t="s">
        <v>148</v>
      </c>
      <c r="K20" s="20" t="s">
        <v>98</v>
      </c>
    </row>
    <row r="21" spans="1:11" x14ac:dyDescent="0.25">
      <c r="A21" s="18" t="s">
        <v>141</v>
      </c>
      <c r="B21" s="54">
        <v>1</v>
      </c>
      <c r="C21" t="s">
        <v>112</v>
      </c>
      <c r="D21" t="s">
        <v>132</v>
      </c>
      <c r="E21" s="12">
        <v>3</v>
      </c>
      <c r="F21" s="12" t="s">
        <v>114</v>
      </c>
      <c r="G21" s="8">
        <v>0</v>
      </c>
      <c r="H21" s="8" t="s">
        <v>214</v>
      </c>
      <c r="I21" s="8" t="s">
        <v>154</v>
      </c>
      <c r="K21" s="20" t="s">
        <v>162</v>
      </c>
    </row>
    <row r="22" spans="1:11" x14ac:dyDescent="0.25">
      <c r="A22" t="s">
        <v>142</v>
      </c>
      <c r="B22" s="54">
        <v>1</v>
      </c>
      <c r="C22" t="s">
        <v>119</v>
      </c>
      <c r="D22" t="s">
        <v>132</v>
      </c>
      <c r="E22" s="12">
        <v>3</v>
      </c>
      <c r="F22" s="12" t="s">
        <v>114</v>
      </c>
      <c r="G22" s="8">
        <v>1</v>
      </c>
      <c r="H22" s="8" t="s">
        <v>213</v>
      </c>
      <c r="I22" s="8" t="s">
        <v>152</v>
      </c>
      <c r="K22" s="20" t="s">
        <v>99</v>
      </c>
    </row>
    <row r="23" spans="1:11" x14ac:dyDescent="0.25">
      <c r="A23" s="18" t="s">
        <v>141</v>
      </c>
      <c r="B23" s="54">
        <v>1</v>
      </c>
      <c r="C23" t="s">
        <v>128</v>
      </c>
      <c r="D23" t="s">
        <v>132</v>
      </c>
      <c r="E23" s="12">
        <v>3</v>
      </c>
      <c r="F23" s="12" t="s">
        <v>129</v>
      </c>
      <c r="G23" s="8">
        <v>0</v>
      </c>
      <c r="H23" s="8" t="s">
        <v>213</v>
      </c>
      <c r="I23" s="8" t="s">
        <v>152</v>
      </c>
      <c r="K23" s="20" t="s">
        <v>100</v>
      </c>
    </row>
    <row r="24" spans="1:11" x14ac:dyDescent="0.25">
      <c r="A24" s="19"/>
      <c r="B24" s="54">
        <v>1</v>
      </c>
      <c r="C24" t="s">
        <v>119</v>
      </c>
      <c r="D24" t="s">
        <v>132</v>
      </c>
      <c r="E24" s="12"/>
      <c r="F24" s="12" t="s">
        <v>114</v>
      </c>
      <c r="G24" s="8">
        <v>0</v>
      </c>
      <c r="H24" s="8"/>
      <c r="I24" s="8" t="s">
        <v>157</v>
      </c>
      <c r="J24" t="s">
        <v>127</v>
      </c>
      <c r="K24" s="20"/>
    </row>
    <row r="25" spans="1:11" x14ac:dyDescent="0.25">
      <c r="A25" t="s">
        <v>230</v>
      </c>
      <c r="B25" s="54">
        <v>1</v>
      </c>
      <c r="C25" t="s">
        <v>119</v>
      </c>
      <c r="D25" t="s">
        <v>132</v>
      </c>
      <c r="E25" s="12"/>
      <c r="F25" s="12" t="s">
        <v>114</v>
      </c>
      <c r="G25" s="8">
        <v>0</v>
      </c>
      <c r="H25" s="8" t="s">
        <v>216</v>
      </c>
      <c r="I25" s="8" t="s">
        <v>150</v>
      </c>
      <c r="K25" s="20" t="s">
        <v>229</v>
      </c>
    </row>
    <row r="26" spans="1:11" x14ac:dyDescent="0.25">
      <c r="A26" t="s">
        <v>143</v>
      </c>
      <c r="B26" s="54">
        <v>1</v>
      </c>
      <c r="C26" t="s">
        <v>119</v>
      </c>
      <c r="D26" t="s">
        <v>133</v>
      </c>
      <c r="E26" s="12">
        <v>2</v>
      </c>
      <c r="F26" s="12" t="s">
        <v>114</v>
      </c>
      <c r="G26" s="8">
        <v>0</v>
      </c>
      <c r="H26" s="8" t="s">
        <v>213</v>
      </c>
      <c r="I26" s="8" t="s">
        <v>151</v>
      </c>
      <c r="K26" s="20" t="s">
        <v>101</v>
      </c>
    </row>
    <row r="27" spans="1:11" x14ac:dyDescent="0.25">
      <c r="A27" t="s">
        <v>144</v>
      </c>
      <c r="B27" s="54">
        <v>1</v>
      </c>
      <c r="C27" t="s">
        <v>119</v>
      </c>
      <c r="D27" t="s">
        <v>133</v>
      </c>
      <c r="E27" s="12">
        <v>5</v>
      </c>
      <c r="F27" s="12" t="s">
        <v>114</v>
      </c>
      <c r="G27" s="8">
        <v>0</v>
      </c>
      <c r="H27" s="8" t="s">
        <v>214</v>
      </c>
      <c r="I27" s="8" t="s">
        <v>148</v>
      </c>
      <c r="K27" s="20" t="s">
        <v>102</v>
      </c>
    </row>
    <row r="28" spans="1:11" x14ac:dyDescent="0.25">
      <c r="A28" t="s">
        <v>225</v>
      </c>
      <c r="B28" s="54">
        <v>1</v>
      </c>
      <c r="C28" t="s">
        <v>119</v>
      </c>
      <c r="D28" t="s">
        <v>133</v>
      </c>
      <c r="E28" s="12">
        <v>2</v>
      </c>
      <c r="F28" s="12" t="s">
        <v>114</v>
      </c>
      <c r="G28" s="8">
        <v>0</v>
      </c>
      <c r="H28" s="8" t="s">
        <v>216</v>
      </c>
      <c r="I28" s="8" t="s">
        <v>150</v>
      </c>
      <c r="K28" s="20" t="s">
        <v>227</v>
      </c>
    </row>
    <row r="29" spans="1:11" x14ac:dyDescent="0.25">
      <c r="A29" s="19"/>
      <c r="B29" s="54">
        <v>1</v>
      </c>
      <c r="C29" t="s">
        <v>128</v>
      </c>
      <c r="D29" t="s">
        <v>133</v>
      </c>
      <c r="E29" s="12"/>
      <c r="F29" s="12" t="s">
        <v>114</v>
      </c>
      <c r="G29" s="8">
        <v>0</v>
      </c>
      <c r="H29" s="8"/>
      <c r="I29" s="8" t="s">
        <v>151</v>
      </c>
      <c r="J29" t="s">
        <v>127</v>
      </c>
      <c r="K29" s="20"/>
    </row>
    <row r="30" spans="1:11" x14ac:dyDescent="0.25">
      <c r="A30" t="s">
        <v>226</v>
      </c>
      <c r="B30" s="54">
        <v>1</v>
      </c>
      <c r="C30" t="s">
        <v>119</v>
      </c>
      <c r="D30" t="s">
        <v>133</v>
      </c>
      <c r="E30" s="12">
        <v>3</v>
      </c>
      <c r="F30" s="12" t="s">
        <v>114</v>
      </c>
      <c r="G30" s="8">
        <v>1</v>
      </c>
      <c r="H30" s="8" t="s">
        <v>213</v>
      </c>
      <c r="I30" s="8" t="s">
        <v>150</v>
      </c>
      <c r="K30" s="20" t="s">
        <v>228</v>
      </c>
    </row>
    <row r="31" spans="1:11" x14ac:dyDescent="0.25">
      <c r="A31" s="19"/>
      <c r="B31" s="54">
        <v>1</v>
      </c>
      <c r="C31" t="s">
        <v>112</v>
      </c>
      <c r="D31" t="s">
        <v>133</v>
      </c>
      <c r="E31" s="12"/>
      <c r="F31" s="12" t="s">
        <v>114</v>
      </c>
      <c r="G31" s="8">
        <v>0</v>
      </c>
      <c r="H31" s="8"/>
      <c r="I31" s="8" t="s">
        <v>150</v>
      </c>
      <c r="J31" t="s">
        <v>127</v>
      </c>
      <c r="K31" s="20"/>
    </row>
    <row r="32" spans="1:11" x14ac:dyDescent="0.25">
      <c r="A32" s="19"/>
      <c r="B32" s="54">
        <v>1</v>
      </c>
      <c r="C32" t="s">
        <v>128</v>
      </c>
      <c r="D32" t="s">
        <v>133</v>
      </c>
      <c r="E32" s="12"/>
      <c r="F32" s="12" t="s">
        <v>129</v>
      </c>
      <c r="G32" s="8">
        <v>0</v>
      </c>
      <c r="H32" s="8"/>
      <c r="I32" s="8" t="s">
        <v>157</v>
      </c>
      <c r="J32" t="s">
        <v>127</v>
      </c>
      <c r="K32" s="20"/>
    </row>
    <row r="33" spans="1:11" x14ac:dyDescent="0.25">
      <c r="A33" s="19"/>
      <c r="B33" s="54">
        <v>1</v>
      </c>
      <c r="C33" t="s">
        <v>119</v>
      </c>
      <c r="D33" t="s">
        <v>133</v>
      </c>
      <c r="E33" s="12"/>
      <c r="F33" s="12" t="s">
        <v>114</v>
      </c>
      <c r="G33" s="8">
        <v>0</v>
      </c>
      <c r="H33" s="8"/>
      <c r="I33" s="8" t="s">
        <v>157</v>
      </c>
      <c r="J33" t="s">
        <v>127</v>
      </c>
      <c r="K33" s="20"/>
    </row>
    <row r="34" spans="1:11" x14ac:dyDescent="0.25">
      <c r="A34" t="s">
        <v>145</v>
      </c>
      <c r="B34" s="54">
        <v>1</v>
      </c>
      <c r="C34" t="s">
        <v>119</v>
      </c>
      <c r="D34" t="s">
        <v>134</v>
      </c>
      <c r="E34" s="12">
        <v>3</v>
      </c>
      <c r="F34" s="12" t="s">
        <v>114</v>
      </c>
      <c r="G34" s="8">
        <v>0</v>
      </c>
      <c r="H34" s="8" t="s">
        <v>210</v>
      </c>
      <c r="I34" s="8" t="s">
        <v>151</v>
      </c>
      <c r="K34" s="20" t="s">
        <v>103</v>
      </c>
    </row>
    <row r="35" spans="1:11" x14ac:dyDescent="0.25">
      <c r="A35" t="s">
        <v>146</v>
      </c>
      <c r="B35" s="54">
        <v>1</v>
      </c>
      <c r="C35" t="s">
        <v>112</v>
      </c>
      <c r="D35" t="s">
        <v>134</v>
      </c>
      <c r="E35" s="12">
        <v>5</v>
      </c>
      <c r="F35" s="12" t="s">
        <v>114</v>
      </c>
      <c r="G35" s="8">
        <v>0</v>
      </c>
      <c r="H35" s="8" t="s">
        <v>215</v>
      </c>
      <c r="I35" s="8" t="s">
        <v>153</v>
      </c>
      <c r="K35" s="20" t="s">
        <v>104</v>
      </c>
    </row>
    <row r="36" spans="1:11" x14ac:dyDescent="0.25">
      <c r="A36" t="s">
        <v>147</v>
      </c>
      <c r="B36" s="54">
        <v>1</v>
      </c>
      <c r="C36" t="s">
        <v>119</v>
      </c>
      <c r="D36" t="s">
        <v>134</v>
      </c>
      <c r="E36" s="12">
        <v>2</v>
      </c>
      <c r="F36" s="12" t="s">
        <v>114</v>
      </c>
      <c r="G36" s="8">
        <v>1</v>
      </c>
      <c r="H36" s="8" t="s">
        <v>216</v>
      </c>
      <c r="I36" s="8" t="s">
        <v>150</v>
      </c>
      <c r="K36" s="20" t="s">
        <v>105</v>
      </c>
    </row>
    <row r="37" spans="1:11" x14ac:dyDescent="0.25">
      <c r="A37" s="19"/>
      <c r="B37" s="54">
        <v>1</v>
      </c>
      <c r="C37" t="s">
        <v>112</v>
      </c>
      <c r="D37" t="s">
        <v>134</v>
      </c>
      <c r="E37" s="12"/>
      <c r="F37" s="12" t="s">
        <v>114</v>
      </c>
      <c r="G37" s="8">
        <v>0</v>
      </c>
      <c r="H37" s="8"/>
      <c r="I37" s="8" t="s">
        <v>151</v>
      </c>
      <c r="J37" t="s">
        <v>127</v>
      </c>
      <c r="K37" s="20"/>
    </row>
    <row r="38" spans="1:11" x14ac:dyDescent="0.25">
      <c r="A38" s="19"/>
      <c r="B38" s="54">
        <v>1</v>
      </c>
      <c r="C38" t="s">
        <v>112</v>
      </c>
      <c r="D38" t="s">
        <v>134</v>
      </c>
      <c r="E38" s="12"/>
      <c r="F38" s="12" t="s">
        <v>114</v>
      </c>
      <c r="G38" s="8">
        <v>0</v>
      </c>
      <c r="H38" s="8"/>
      <c r="I38" s="8" t="s">
        <v>148</v>
      </c>
      <c r="J38" t="s">
        <v>127</v>
      </c>
      <c r="K38" s="20"/>
    </row>
    <row r="39" spans="1:11" x14ac:dyDescent="0.25">
      <c r="A39" s="19"/>
      <c r="B39" s="54">
        <v>1</v>
      </c>
      <c r="C39" t="s">
        <v>128</v>
      </c>
      <c r="D39" t="s">
        <v>134</v>
      </c>
      <c r="E39" s="12"/>
      <c r="F39" s="12" t="s">
        <v>114</v>
      </c>
      <c r="G39" s="8">
        <v>0</v>
      </c>
      <c r="H39" s="8"/>
      <c r="I39" s="8" t="s">
        <v>157</v>
      </c>
      <c r="J39" t="s">
        <v>127</v>
      </c>
      <c r="K39" s="20"/>
    </row>
    <row r="40" spans="1:11" x14ac:dyDescent="0.25">
      <c r="A40" t="s">
        <v>155</v>
      </c>
      <c r="B40" s="54">
        <v>1</v>
      </c>
      <c r="C40" t="s">
        <v>119</v>
      </c>
      <c r="D40" t="s">
        <v>136</v>
      </c>
      <c r="E40" s="12">
        <v>2</v>
      </c>
      <c r="F40" s="12" t="s">
        <v>156</v>
      </c>
      <c r="G40" s="8">
        <v>0</v>
      </c>
      <c r="H40" s="8" t="s">
        <v>216</v>
      </c>
      <c r="I40" s="8" t="s">
        <v>150</v>
      </c>
      <c r="K40" s="20" t="s">
        <v>106</v>
      </c>
    </row>
    <row r="41" spans="1:11" x14ac:dyDescent="0.25">
      <c r="A41" s="18" t="s">
        <v>141</v>
      </c>
      <c r="B41" s="54">
        <v>1</v>
      </c>
      <c r="C41" t="s">
        <v>128</v>
      </c>
      <c r="D41" t="s">
        <v>136</v>
      </c>
      <c r="E41" s="12">
        <v>3</v>
      </c>
      <c r="F41" s="12" t="s">
        <v>114</v>
      </c>
      <c r="G41" s="8">
        <v>0</v>
      </c>
      <c r="H41" s="8" t="s">
        <v>216</v>
      </c>
      <c r="I41" s="8" t="s">
        <v>157</v>
      </c>
      <c r="K41" s="20" t="s">
        <v>107</v>
      </c>
    </row>
    <row r="42" spans="1:11" x14ac:dyDescent="0.25">
      <c r="A42" s="18" t="s">
        <v>141</v>
      </c>
      <c r="B42" s="54">
        <v>1</v>
      </c>
      <c r="C42" t="s">
        <v>112</v>
      </c>
      <c r="D42" t="s">
        <v>136</v>
      </c>
      <c r="E42" s="12">
        <v>3</v>
      </c>
      <c r="F42" s="12" t="s">
        <v>114</v>
      </c>
      <c r="G42" s="8">
        <v>0</v>
      </c>
      <c r="H42" s="8" t="s">
        <v>212</v>
      </c>
      <c r="I42" s="8" t="s">
        <v>148</v>
      </c>
      <c r="K42" s="20" t="s">
        <v>108</v>
      </c>
    </row>
    <row r="43" spans="1:11" x14ac:dyDescent="0.25">
      <c r="A43" s="19"/>
      <c r="B43" s="54">
        <v>1</v>
      </c>
      <c r="C43" t="s">
        <v>119</v>
      </c>
      <c r="D43" t="s">
        <v>136</v>
      </c>
      <c r="E43" s="12"/>
      <c r="F43" s="12"/>
      <c r="G43" s="8">
        <v>0</v>
      </c>
      <c r="H43" s="8"/>
      <c r="I43" s="8" t="s">
        <v>157</v>
      </c>
      <c r="J43" t="s">
        <v>127</v>
      </c>
      <c r="K43" s="20"/>
    </row>
    <row r="44" spans="1:11" x14ac:dyDescent="0.25">
      <c r="A44" t="s">
        <v>158</v>
      </c>
      <c r="B44" s="54">
        <v>1</v>
      </c>
      <c r="C44" t="s">
        <v>119</v>
      </c>
      <c r="D44" t="s">
        <v>135</v>
      </c>
      <c r="E44" s="12">
        <v>3</v>
      </c>
      <c r="F44" s="12" t="s">
        <v>114</v>
      </c>
      <c r="G44" s="8">
        <v>1</v>
      </c>
      <c r="H44" s="8" t="s">
        <v>212</v>
      </c>
      <c r="I44" s="8" t="s">
        <v>157</v>
      </c>
      <c r="K44" s="20" t="s">
        <v>109</v>
      </c>
    </row>
    <row r="45" spans="1:11" x14ac:dyDescent="0.25">
      <c r="A45" t="s">
        <v>159</v>
      </c>
      <c r="B45" s="54">
        <v>1</v>
      </c>
      <c r="C45" t="s">
        <v>119</v>
      </c>
      <c r="D45" t="s">
        <v>135</v>
      </c>
      <c r="E45" s="12">
        <v>2</v>
      </c>
      <c r="F45" s="12" t="s">
        <v>114</v>
      </c>
      <c r="G45" s="8">
        <v>0</v>
      </c>
      <c r="H45" s="8" t="s">
        <v>214</v>
      </c>
      <c r="I45" s="8" t="s">
        <v>150</v>
      </c>
      <c r="K45" s="20" t="s">
        <v>163</v>
      </c>
    </row>
    <row r="46" spans="1:11" x14ac:dyDescent="0.25">
      <c r="A46" t="s">
        <v>160</v>
      </c>
      <c r="B46" s="54">
        <v>1</v>
      </c>
      <c r="C46" t="s">
        <v>128</v>
      </c>
      <c r="D46" t="s">
        <v>135</v>
      </c>
      <c r="E46" s="12">
        <v>4</v>
      </c>
      <c r="F46" s="12" t="s">
        <v>114</v>
      </c>
      <c r="G46" s="8">
        <v>0</v>
      </c>
      <c r="H46" s="8" t="s">
        <v>213</v>
      </c>
      <c r="I46" s="8" t="s">
        <v>153</v>
      </c>
      <c r="K46" s="20" t="s">
        <v>110</v>
      </c>
    </row>
    <row r="47" spans="1:11" x14ac:dyDescent="0.25">
      <c r="A47" s="19"/>
      <c r="B47" s="54">
        <v>1</v>
      </c>
      <c r="C47" t="s">
        <v>112</v>
      </c>
      <c r="D47" t="s">
        <v>135</v>
      </c>
      <c r="E47" s="12"/>
      <c r="F47" s="12"/>
      <c r="G47" s="8">
        <v>0</v>
      </c>
      <c r="H47" s="8"/>
      <c r="I47" s="8" t="s">
        <v>150</v>
      </c>
      <c r="J47" t="s">
        <v>243</v>
      </c>
      <c r="K47" s="20"/>
    </row>
    <row r="48" spans="1:11" x14ac:dyDescent="0.25">
      <c r="A48" s="18" t="s">
        <v>141</v>
      </c>
      <c r="B48" s="54">
        <v>1</v>
      </c>
      <c r="C48" t="s">
        <v>128</v>
      </c>
      <c r="D48" t="s">
        <v>137</v>
      </c>
      <c r="E48" s="12">
        <v>6</v>
      </c>
      <c r="F48" s="12" t="s">
        <v>114</v>
      </c>
      <c r="G48" s="8">
        <v>0</v>
      </c>
      <c r="H48" s="8" t="s">
        <v>211</v>
      </c>
      <c r="I48" s="8" t="s">
        <v>154</v>
      </c>
      <c r="K48" s="20" t="s">
        <v>111</v>
      </c>
    </row>
    <row r="49" spans="1:11" x14ac:dyDescent="0.25">
      <c r="A49" s="19"/>
      <c r="B49" s="54">
        <v>1</v>
      </c>
      <c r="C49" t="s">
        <v>128</v>
      </c>
      <c r="D49" t="s">
        <v>137</v>
      </c>
      <c r="E49" s="12"/>
      <c r="F49" s="12"/>
      <c r="G49" s="8">
        <v>0</v>
      </c>
      <c r="H49" s="8"/>
      <c r="I49" s="8" t="s">
        <v>148</v>
      </c>
      <c r="J49" t="s">
        <v>127</v>
      </c>
      <c r="K49" s="20"/>
    </row>
    <row r="50" spans="1:11" x14ac:dyDescent="0.25">
      <c r="A50" s="19"/>
      <c r="B50" s="54">
        <v>1</v>
      </c>
      <c r="C50" t="s">
        <v>119</v>
      </c>
      <c r="D50" t="s">
        <v>137</v>
      </c>
      <c r="E50" s="12"/>
      <c r="F50" s="12"/>
      <c r="G50" s="8">
        <v>1</v>
      </c>
      <c r="H50" s="8"/>
      <c r="I50" s="8" t="s">
        <v>154</v>
      </c>
      <c r="J50" t="s">
        <v>127</v>
      </c>
      <c r="K50" s="20"/>
    </row>
    <row r="51" spans="1:11" x14ac:dyDescent="0.25">
      <c r="A51" t="s">
        <v>164</v>
      </c>
      <c r="B51" s="54">
        <v>2</v>
      </c>
      <c r="C51" t="s">
        <v>112</v>
      </c>
      <c r="D51" t="s">
        <v>113</v>
      </c>
      <c r="E51" s="12">
        <v>8</v>
      </c>
      <c r="F51" s="12" t="s">
        <v>114</v>
      </c>
      <c r="G51" s="8">
        <v>0</v>
      </c>
      <c r="H51" s="8" t="s">
        <v>215</v>
      </c>
      <c r="I51" s="8" t="s">
        <v>148</v>
      </c>
      <c r="K51" s="20" t="s">
        <v>218</v>
      </c>
    </row>
    <row r="52" spans="1:11" x14ac:dyDescent="0.25">
      <c r="A52" s="18" t="s">
        <v>141</v>
      </c>
      <c r="B52" s="54">
        <v>2</v>
      </c>
      <c r="C52" t="s">
        <v>119</v>
      </c>
      <c r="D52" t="s">
        <v>113</v>
      </c>
      <c r="E52" s="12">
        <v>6</v>
      </c>
      <c r="F52" s="12" t="s">
        <v>114</v>
      </c>
      <c r="G52" s="8">
        <v>1</v>
      </c>
      <c r="H52" s="8" t="s">
        <v>213</v>
      </c>
      <c r="I52" s="8" t="s">
        <v>148</v>
      </c>
      <c r="K52" s="20" t="s">
        <v>208</v>
      </c>
    </row>
    <row r="53" spans="1:11" x14ac:dyDescent="0.25">
      <c r="A53" s="19"/>
      <c r="B53" s="54">
        <v>2</v>
      </c>
      <c r="D53" t="s">
        <v>113</v>
      </c>
      <c r="E53" s="12"/>
      <c r="F53" s="12"/>
      <c r="G53" s="8">
        <v>0</v>
      </c>
      <c r="H53" s="8"/>
      <c r="I53" s="8" t="s">
        <v>154</v>
      </c>
      <c r="J53" t="s">
        <v>127</v>
      </c>
      <c r="K53" s="20"/>
    </row>
    <row r="54" spans="1:11" x14ac:dyDescent="0.25">
      <c r="A54" s="19"/>
      <c r="B54" s="54">
        <v>2</v>
      </c>
      <c r="D54" t="s">
        <v>113</v>
      </c>
      <c r="E54" s="12"/>
      <c r="F54" s="12"/>
      <c r="G54" s="8">
        <v>0</v>
      </c>
      <c r="H54" s="8"/>
      <c r="I54" s="8" t="s">
        <v>150</v>
      </c>
      <c r="J54" t="s">
        <v>127</v>
      </c>
      <c r="K54" s="20"/>
    </row>
    <row r="55" spans="1:11" x14ac:dyDescent="0.25">
      <c r="A55" s="19"/>
      <c r="B55" s="54">
        <v>2</v>
      </c>
      <c r="D55" t="s">
        <v>113</v>
      </c>
      <c r="E55" s="12"/>
      <c r="F55" s="12"/>
      <c r="G55" s="8">
        <v>0</v>
      </c>
      <c r="H55" s="8"/>
      <c r="I55" s="8" t="s">
        <v>157</v>
      </c>
      <c r="J55" t="s">
        <v>127</v>
      </c>
      <c r="K55" s="20"/>
    </row>
    <row r="56" spans="1:11" x14ac:dyDescent="0.25">
      <c r="A56" t="s">
        <v>166</v>
      </c>
      <c r="B56" s="54">
        <v>2</v>
      </c>
      <c r="C56" t="s">
        <v>119</v>
      </c>
      <c r="D56" t="s">
        <v>130</v>
      </c>
      <c r="E56" s="12">
        <v>3</v>
      </c>
      <c r="F56" s="12" t="s">
        <v>114</v>
      </c>
      <c r="G56" s="8">
        <v>0</v>
      </c>
      <c r="H56" s="8" t="s">
        <v>216</v>
      </c>
      <c r="I56" s="8" t="s">
        <v>151</v>
      </c>
      <c r="K56" s="20" t="s">
        <v>165</v>
      </c>
    </row>
    <row r="57" spans="1:11" x14ac:dyDescent="0.25">
      <c r="A57" t="s">
        <v>167</v>
      </c>
      <c r="B57" s="54">
        <v>2</v>
      </c>
      <c r="C57" t="s">
        <v>112</v>
      </c>
      <c r="D57" t="s">
        <v>130</v>
      </c>
      <c r="E57" s="12">
        <v>8</v>
      </c>
      <c r="F57" s="12" t="s">
        <v>114</v>
      </c>
      <c r="G57" s="8">
        <v>0</v>
      </c>
      <c r="H57" s="8" t="s">
        <v>210</v>
      </c>
      <c r="I57" s="8" t="s">
        <v>148</v>
      </c>
      <c r="K57" s="20" t="s">
        <v>219</v>
      </c>
    </row>
    <row r="58" spans="1:11" x14ac:dyDescent="0.25">
      <c r="A58" s="18" t="s">
        <v>141</v>
      </c>
      <c r="B58" s="54">
        <v>2</v>
      </c>
      <c r="C58" t="s">
        <v>128</v>
      </c>
      <c r="D58" t="s">
        <v>130</v>
      </c>
      <c r="E58" s="12">
        <v>5</v>
      </c>
      <c r="F58" s="12" t="s">
        <v>114</v>
      </c>
      <c r="G58" s="8">
        <v>0</v>
      </c>
      <c r="H58" s="8" t="s">
        <v>211</v>
      </c>
      <c r="I58" s="8" t="s">
        <v>154</v>
      </c>
      <c r="J58" t="s">
        <v>127</v>
      </c>
      <c r="K58" s="20" t="s">
        <v>224</v>
      </c>
    </row>
    <row r="59" spans="1:11" x14ac:dyDescent="0.25">
      <c r="A59" s="19"/>
      <c r="B59" s="54">
        <v>2</v>
      </c>
      <c r="D59" t="s">
        <v>130</v>
      </c>
      <c r="E59" s="12"/>
      <c r="F59" s="12"/>
      <c r="G59" s="8">
        <v>0</v>
      </c>
      <c r="H59" s="8"/>
      <c r="I59" s="8" t="s">
        <v>152</v>
      </c>
      <c r="J59" t="s">
        <v>127</v>
      </c>
      <c r="K59" s="20"/>
    </row>
    <row r="60" spans="1:11" x14ac:dyDescent="0.25">
      <c r="A60" t="s">
        <v>222</v>
      </c>
      <c r="B60" s="54">
        <v>2</v>
      </c>
      <c r="C60" t="s">
        <v>119</v>
      </c>
      <c r="D60" t="s">
        <v>130</v>
      </c>
      <c r="E60" s="12">
        <v>6</v>
      </c>
      <c r="F60" s="12" t="s">
        <v>114</v>
      </c>
      <c r="G60" s="8">
        <v>0</v>
      </c>
      <c r="H60" s="8" t="s">
        <v>210</v>
      </c>
      <c r="I60" s="8" t="s">
        <v>148</v>
      </c>
      <c r="K60" s="20" t="s">
        <v>223</v>
      </c>
    </row>
    <row r="61" spans="1:11" x14ac:dyDescent="0.25">
      <c r="A61" t="s">
        <v>169</v>
      </c>
      <c r="B61" s="54">
        <v>2</v>
      </c>
      <c r="C61" t="s">
        <v>128</v>
      </c>
      <c r="D61" t="s">
        <v>131</v>
      </c>
      <c r="E61" s="12">
        <v>4</v>
      </c>
      <c r="F61" s="12" t="s">
        <v>114</v>
      </c>
      <c r="G61" s="8">
        <v>0</v>
      </c>
      <c r="H61" s="8" t="s">
        <v>213</v>
      </c>
      <c r="I61" s="8" t="s">
        <v>153</v>
      </c>
      <c r="K61" s="20" t="s">
        <v>168</v>
      </c>
    </row>
    <row r="62" spans="1:11" x14ac:dyDescent="0.25">
      <c r="A62" t="s">
        <v>170</v>
      </c>
      <c r="B62" s="54">
        <v>2</v>
      </c>
      <c r="C62" t="s">
        <v>112</v>
      </c>
      <c r="D62" t="s">
        <v>131</v>
      </c>
      <c r="E62" s="12">
        <v>8</v>
      </c>
      <c r="F62" s="12" t="s">
        <v>114</v>
      </c>
      <c r="G62" s="8">
        <v>0</v>
      </c>
      <c r="H62" s="8" t="s">
        <v>213</v>
      </c>
      <c r="I62" s="8" t="s">
        <v>148</v>
      </c>
      <c r="K62" s="20" t="s">
        <v>217</v>
      </c>
    </row>
    <row r="63" spans="1:11" x14ac:dyDescent="0.25">
      <c r="A63" s="19"/>
      <c r="B63" s="54">
        <v>2</v>
      </c>
      <c r="D63" t="s">
        <v>131</v>
      </c>
      <c r="E63" s="12"/>
      <c r="F63" s="12"/>
      <c r="G63" s="8">
        <v>0</v>
      </c>
      <c r="H63" s="8"/>
      <c r="I63" s="8" t="s">
        <v>151</v>
      </c>
      <c r="J63" t="s">
        <v>127</v>
      </c>
      <c r="K63" s="20"/>
    </row>
    <row r="64" spans="1:11" x14ac:dyDescent="0.25">
      <c r="A64" s="19"/>
      <c r="B64" s="54">
        <v>2</v>
      </c>
      <c r="D64" t="s">
        <v>131</v>
      </c>
      <c r="E64" s="12"/>
      <c r="F64" s="12"/>
      <c r="G64" s="8">
        <v>0</v>
      </c>
      <c r="H64" s="8"/>
      <c r="I64" s="8" t="s">
        <v>154</v>
      </c>
      <c r="J64" t="s">
        <v>127</v>
      </c>
      <c r="K64" s="20"/>
    </row>
    <row r="65" spans="1:11" x14ac:dyDescent="0.25">
      <c r="A65" s="19"/>
      <c r="B65" s="54">
        <v>2</v>
      </c>
      <c r="C65" t="s">
        <v>119</v>
      </c>
      <c r="D65" t="s">
        <v>131</v>
      </c>
      <c r="E65" s="12">
        <v>6</v>
      </c>
      <c r="F65" s="12" t="s">
        <v>114</v>
      </c>
      <c r="G65" s="8">
        <v>1</v>
      </c>
      <c r="H65" s="8" t="s">
        <v>213</v>
      </c>
      <c r="I65" s="8" t="s">
        <v>148</v>
      </c>
      <c r="K65" s="20" t="s">
        <v>237</v>
      </c>
    </row>
    <row r="66" spans="1:11" x14ac:dyDescent="0.25">
      <c r="A66" s="18" t="s">
        <v>141</v>
      </c>
      <c r="B66" s="54">
        <v>2</v>
      </c>
      <c r="C66" t="s">
        <v>119</v>
      </c>
      <c r="D66" t="s">
        <v>132</v>
      </c>
      <c r="E66" s="12">
        <v>5</v>
      </c>
      <c r="F66" s="12" t="s">
        <v>114</v>
      </c>
      <c r="G66" s="8">
        <v>1</v>
      </c>
      <c r="H66" s="8" t="s">
        <v>214</v>
      </c>
      <c r="I66" s="8" t="s">
        <v>157</v>
      </c>
      <c r="K66" s="20" t="s">
        <v>172</v>
      </c>
    </row>
    <row r="67" spans="1:11" x14ac:dyDescent="0.25">
      <c r="A67" s="18" t="s">
        <v>141</v>
      </c>
      <c r="B67" s="54">
        <v>2</v>
      </c>
      <c r="C67" t="s">
        <v>112</v>
      </c>
      <c r="D67" t="s">
        <v>132</v>
      </c>
      <c r="E67" s="12">
        <v>4</v>
      </c>
      <c r="F67" s="12" t="s">
        <v>114</v>
      </c>
      <c r="G67" s="8">
        <v>0</v>
      </c>
      <c r="H67" s="8" t="s">
        <v>213</v>
      </c>
      <c r="I67" s="8" t="s">
        <v>151</v>
      </c>
      <c r="K67" s="20" t="s">
        <v>171</v>
      </c>
    </row>
    <row r="68" spans="1:11" x14ac:dyDescent="0.25">
      <c r="A68" s="19"/>
      <c r="B68" s="54">
        <v>2</v>
      </c>
      <c r="D68" t="s">
        <v>132</v>
      </c>
      <c r="E68" s="12"/>
      <c r="F68" s="12"/>
      <c r="G68" s="8">
        <v>0</v>
      </c>
      <c r="H68" s="8"/>
      <c r="I68" s="8" t="s">
        <v>148</v>
      </c>
      <c r="J68" t="s">
        <v>127</v>
      </c>
      <c r="K68" s="20"/>
    </row>
    <row r="69" spans="1:11" x14ac:dyDescent="0.25">
      <c r="A69" s="19"/>
      <c r="B69" s="54">
        <v>2</v>
      </c>
      <c r="D69" t="s">
        <v>132</v>
      </c>
      <c r="E69" s="12"/>
      <c r="F69" s="12"/>
      <c r="G69" s="8">
        <v>0</v>
      </c>
      <c r="H69" s="8"/>
      <c r="I69" s="8" t="s">
        <v>154</v>
      </c>
      <c r="J69" t="s">
        <v>127</v>
      </c>
      <c r="K69" s="20"/>
    </row>
    <row r="70" spans="1:11" x14ac:dyDescent="0.25">
      <c r="A70" s="19"/>
      <c r="B70" s="54">
        <v>2</v>
      </c>
      <c r="D70" t="s">
        <v>132</v>
      </c>
      <c r="E70" s="12"/>
      <c r="F70" s="12"/>
      <c r="G70" s="8">
        <v>0</v>
      </c>
      <c r="H70" s="8"/>
      <c r="I70" s="8" t="s">
        <v>157</v>
      </c>
      <c r="J70" t="s">
        <v>127</v>
      </c>
      <c r="K70" s="20"/>
    </row>
    <row r="71" spans="1:11" x14ac:dyDescent="0.25">
      <c r="A71" s="18" t="s">
        <v>141</v>
      </c>
      <c r="B71" s="54">
        <v>2</v>
      </c>
      <c r="C71" t="s">
        <v>128</v>
      </c>
      <c r="D71" t="s">
        <v>133</v>
      </c>
      <c r="E71" s="12">
        <v>5</v>
      </c>
      <c r="F71" s="12" t="s">
        <v>114</v>
      </c>
      <c r="G71" s="8">
        <v>0</v>
      </c>
      <c r="H71" s="8" t="s">
        <v>214</v>
      </c>
      <c r="I71" s="8" t="s">
        <v>154</v>
      </c>
      <c r="K71" s="20" t="s">
        <v>184</v>
      </c>
    </row>
    <row r="72" spans="1:11" x14ac:dyDescent="0.25">
      <c r="A72" t="s">
        <v>239</v>
      </c>
      <c r="B72" s="54">
        <v>2</v>
      </c>
      <c r="C72" t="s">
        <v>119</v>
      </c>
      <c r="D72" t="s">
        <v>133</v>
      </c>
      <c r="E72" s="12">
        <v>3</v>
      </c>
      <c r="F72" s="12" t="s">
        <v>114</v>
      </c>
      <c r="G72" s="8">
        <v>1</v>
      </c>
      <c r="H72" s="8" t="s">
        <v>214</v>
      </c>
      <c r="I72" s="8" t="s">
        <v>150</v>
      </c>
      <c r="K72" s="20" t="s">
        <v>238</v>
      </c>
    </row>
    <row r="73" spans="1:11" x14ac:dyDescent="0.25">
      <c r="A73" t="s">
        <v>183</v>
      </c>
      <c r="B73" s="54">
        <v>2</v>
      </c>
      <c r="C73" t="s">
        <v>119</v>
      </c>
      <c r="D73" t="s">
        <v>133</v>
      </c>
      <c r="E73" s="12">
        <v>3</v>
      </c>
      <c r="F73" s="12" t="s">
        <v>114</v>
      </c>
      <c r="G73" s="8">
        <v>0</v>
      </c>
      <c r="H73" s="8" t="s">
        <v>213</v>
      </c>
      <c r="I73" s="8" t="s">
        <v>151</v>
      </c>
      <c r="K73" s="20" t="s">
        <v>173</v>
      </c>
    </row>
    <row r="74" spans="1:11" x14ac:dyDescent="0.25">
      <c r="A74" t="s">
        <v>182</v>
      </c>
      <c r="B74" s="54">
        <v>2</v>
      </c>
      <c r="C74" t="s">
        <v>119</v>
      </c>
      <c r="D74" t="s">
        <v>133</v>
      </c>
      <c r="E74" s="12">
        <v>4</v>
      </c>
      <c r="F74" s="12" t="s">
        <v>114</v>
      </c>
      <c r="G74" s="8">
        <v>0</v>
      </c>
      <c r="H74" s="8" t="s">
        <v>213</v>
      </c>
      <c r="I74" s="8" t="s">
        <v>151</v>
      </c>
      <c r="K74" s="20" t="s">
        <v>174</v>
      </c>
    </row>
    <row r="75" spans="1:11" x14ac:dyDescent="0.25">
      <c r="A75" s="19"/>
      <c r="B75" s="54">
        <v>2</v>
      </c>
      <c r="C75" t="s">
        <v>112</v>
      </c>
      <c r="D75" t="s">
        <v>133</v>
      </c>
      <c r="E75" s="12"/>
      <c r="F75" s="12"/>
      <c r="G75" s="8">
        <v>0</v>
      </c>
      <c r="H75" s="8"/>
      <c r="I75" s="8" t="s">
        <v>157</v>
      </c>
      <c r="J75" t="s">
        <v>127</v>
      </c>
      <c r="K75" s="20"/>
    </row>
    <row r="76" spans="1:11" x14ac:dyDescent="0.25">
      <c r="A76" s="19"/>
      <c r="B76" s="54">
        <v>2</v>
      </c>
      <c r="C76" t="s">
        <v>112</v>
      </c>
      <c r="D76" t="s">
        <v>133</v>
      </c>
      <c r="E76" s="12"/>
      <c r="F76" s="12"/>
      <c r="G76" s="8">
        <v>0</v>
      </c>
      <c r="H76" s="8"/>
      <c r="I76" s="8" t="s">
        <v>148</v>
      </c>
      <c r="J76" t="s">
        <v>127</v>
      </c>
      <c r="K76" s="20"/>
    </row>
    <row r="77" spans="1:11" x14ac:dyDescent="0.25">
      <c r="A77" s="18" t="s">
        <v>141</v>
      </c>
      <c r="B77" s="54">
        <v>2</v>
      </c>
      <c r="C77" t="s">
        <v>119</v>
      </c>
      <c r="D77" t="s">
        <v>134</v>
      </c>
      <c r="E77" s="12">
        <v>7</v>
      </c>
      <c r="F77" s="12" t="s">
        <v>114</v>
      </c>
      <c r="G77" s="8">
        <v>1</v>
      </c>
      <c r="H77" s="8" t="s">
        <v>212</v>
      </c>
      <c r="I77" s="8" t="s">
        <v>154</v>
      </c>
      <c r="K77" s="20" t="s">
        <v>175</v>
      </c>
    </row>
    <row r="78" spans="1:11" x14ac:dyDescent="0.25">
      <c r="A78" s="18" t="s">
        <v>141</v>
      </c>
      <c r="B78" s="54">
        <v>2</v>
      </c>
      <c r="C78" t="s">
        <v>112</v>
      </c>
      <c r="D78" t="s">
        <v>134</v>
      </c>
      <c r="E78" s="12">
        <v>4</v>
      </c>
      <c r="F78" s="12" t="s">
        <v>114</v>
      </c>
      <c r="G78" s="8">
        <v>0</v>
      </c>
      <c r="H78" s="8" t="s">
        <v>211</v>
      </c>
      <c r="I78" s="8" t="s">
        <v>151</v>
      </c>
      <c r="K78" s="20" t="s">
        <v>176</v>
      </c>
    </row>
    <row r="79" spans="1:11" x14ac:dyDescent="0.25">
      <c r="A79" s="18" t="s">
        <v>141</v>
      </c>
      <c r="B79" s="54">
        <v>2</v>
      </c>
      <c r="C79" t="s">
        <v>112</v>
      </c>
      <c r="D79" t="s">
        <v>134</v>
      </c>
      <c r="E79" s="12">
        <v>5</v>
      </c>
      <c r="F79" s="12" t="s">
        <v>114</v>
      </c>
      <c r="G79" s="8">
        <v>0</v>
      </c>
      <c r="H79" s="8" t="s">
        <v>215</v>
      </c>
      <c r="I79" s="8" t="s">
        <v>153</v>
      </c>
      <c r="K79" s="20" t="s">
        <v>177</v>
      </c>
    </row>
    <row r="80" spans="1:11" x14ac:dyDescent="0.25">
      <c r="A80" s="18" t="s">
        <v>141</v>
      </c>
      <c r="B80" s="54">
        <v>2</v>
      </c>
      <c r="C80" t="s">
        <v>128</v>
      </c>
      <c r="D80" t="s">
        <v>134</v>
      </c>
      <c r="E80" s="12">
        <v>4</v>
      </c>
      <c r="F80" s="12" t="s">
        <v>129</v>
      </c>
      <c r="G80" s="8">
        <v>0</v>
      </c>
      <c r="H80" s="8" t="s">
        <v>213</v>
      </c>
      <c r="I80" s="8" t="s">
        <v>152</v>
      </c>
      <c r="K80" s="20" t="s">
        <v>178</v>
      </c>
    </row>
    <row r="81" spans="1:11" x14ac:dyDescent="0.25">
      <c r="A81" s="19"/>
      <c r="B81" s="54">
        <v>2</v>
      </c>
      <c r="D81" t="s">
        <v>134</v>
      </c>
      <c r="E81" s="12"/>
      <c r="F81" s="12"/>
      <c r="G81" s="8">
        <v>0</v>
      </c>
      <c r="H81" s="8"/>
      <c r="I81" s="8" t="s">
        <v>148</v>
      </c>
      <c r="J81" t="s">
        <v>127</v>
      </c>
      <c r="K81" s="20"/>
    </row>
    <row r="82" spans="1:11" x14ac:dyDescent="0.25">
      <c r="A82" s="18" t="s">
        <v>141</v>
      </c>
      <c r="B82" s="54">
        <v>2</v>
      </c>
      <c r="C82" t="s">
        <v>119</v>
      </c>
      <c r="D82" t="s">
        <v>136</v>
      </c>
      <c r="E82" s="12">
        <v>6</v>
      </c>
      <c r="F82" s="12" t="s">
        <v>114</v>
      </c>
      <c r="G82" s="8">
        <v>0</v>
      </c>
      <c r="H82" s="8" t="s">
        <v>211</v>
      </c>
      <c r="I82" s="8" t="s">
        <v>154</v>
      </c>
      <c r="K82" s="20" t="s">
        <v>220</v>
      </c>
    </row>
    <row r="83" spans="1:11" x14ac:dyDescent="0.25">
      <c r="A83" s="18" t="s">
        <v>141</v>
      </c>
      <c r="B83" s="54">
        <v>2</v>
      </c>
      <c r="C83" t="s">
        <v>128</v>
      </c>
      <c r="D83" t="s">
        <v>136</v>
      </c>
      <c r="E83" s="12">
        <v>5</v>
      </c>
      <c r="F83" s="12" t="s">
        <v>129</v>
      </c>
      <c r="G83" s="8">
        <v>0</v>
      </c>
      <c r="H83" s="8" t="s">
        <v>216</v>
      </c>
      <c r="I83" s="8" t="s">
        <v>157</v>
      </c>
      <c r="K83" s="20" t="s">
        <v>221</v>
      </c>
    </row>
    <row r="84" spans="1:11" x14ac:dyDescent="0.25">
      <c r="A84" s="19"/>
      <c r="B84" s="54">
        <v>2</v>
      </c>
      <c r="D84" t="s">
        <v>136</v>
      </c>
      <c r="E84" s="12"/>
      <c r="F84" s="12"/>
      <c r="G84" s="8">
        <v>0</v>
      </c>
      <c r="H84" s="8"/>
      <c r="I84" s="8" t="s">
        <v>150</v>
      </c>
      <c r="J84" t="s">
        <v>127</v>
      </c>
      <c r="K84" s="20"/>
    </row>
    <row r="85" spans="1:11" x14ac:dyDescent="0.25">
      <c r="A85" s="19"/>
      <c r="B85" s="54">
        <v>2</v>
      </c>
      <c r="D85" t="s">
        <v>136</v>
      </c>
      <c r="E85" s="12"/>
      <c r="F85" s="12"/>
      <c r="G85" s="8">
        <v>0</v>
      </c>
      <c r="H85" s="8"/>
      <c r="I85" s="8" t="s">
        <v>151</v>
      </c>
      <c r="J85" t="s">
        <v>127</v>
      </c>
      <c r="K85" s="20"/>
    </row>
    <row r="86" spans="1:11" x14ac:dyDescent="0.25">
      <c r="A86" s="18" t="s">
        <v>141</v>
      </c>
      <c r="B86" s="54">
        <v>2</v>
      </c>
      <c r="C86" t="s">
        <v>119</v>
      </c>
      <c r="D86" t="s">
        <v>135</v>
      </c>
      <c r="E86" s="12">
        <v>4</v>
      </c>
      <c r="F86" s="12" t="s">
        <v>114</v>
      </c>
      <c r="G86" s="8">
        <v>0</v>
      </c>
      <c r="H86" s="8" t="s">
        <v>213</v>
      </c>
      <c r="I86" s="8" t="s">
        <v>150</v>
      </c>
      <c r="K86" s="20" t="s">
        <v>179</v>
      </c>
    </row>
    <row r="87" spans="1:11" x14ac:dyDescent="0.25">
      <c r="B87" s="54">
        <v>2</v>
      </c>
      <c r="D87" t="s">
        <v>135</v>
      </c>
      <c r="E87" s="12"/>
      <c r="F87" s="12"/>
      <c r="G87" s="8">
        <v>0</v>
      </c>
      <c r="H87" s="8"/>
      <c r="I87" s="8" t="s">
        <v>148</v>
      </c>
      <c r="K87" s="20"/>
    </row>
    <row r="88" spans="1:11" x14ac:dyDescent="0.25">
      <c r="A88" s="19"/>
      <c r="B88" s="54">
        <v>2</v>
      </c>
      <c r="D88" t="s">
        <v>135</v>
      </c>
      <c r="E88" s="12"/>
      <c r="F88" s="12"/>
      <c r="G88" s="8">
        <v>0</v>
      </c>
      <c r="H88" s="8"/>
      <c r="I88" s="8" t="s">
        <v>150</v>
      </c>
      <c r="J88" t="s">
        <v>242</v>
      </c>
      <c r="K88" s="20"/>
    </row>
    <row r="89" spans="1:11" x14ac:dyDescent="0.25">
      <c r="A89" s="19"/>
      <c r="B89" s="54">
        <v>2</v>
      </c>
      <c r="D89" t="s">
        <v>135</v>
      </c>
      <c r="E89" s="12"/>
      <c r="F89" s="12"/>
      <c r="G89" s="8">
        <v>0</v>
      </c>
      <c r="H89" s="8"/>
      <c r="I89" s="8" t="s">
        <v>151</v>
      </c>
      <c r="J89" t="s">
        <v>127</v>
      </c>
      <c r="K89" s="20"/>
    </row>
    <row r="90" spans="1:11" x14ac:dyDescent="0.25">
      <c r="A90" t="s">
        <v>185</v>
      </c>
      <c r="B90" s="54">
        <v>2</v>
      </c>
      <c r="C90" t="s">
        <v>119</v>
      </c>
      <c r="D90" t="s">
        <v>137</v>
      </c>
      <c r="E90" s="12">
        <v>3</v>
      </c>
      <c r="F90" s="12" t="s">
        <v>114</v>
      </c>
      <c r="G90" s="8">
        <v>0</v>
      </c>
      <c r="H90" s="8" t="s">
        <v>213</v>
      </c>
      <c r="I90" s="8" t="s">
        <v>157</v>
      </c>
      <c r="K90" s="20" t="s">
        <v>207</v>
      </c>
    </row>
    <row r="91" spans="1:11" x14ac:dyDescent="0.25">
      <c r="A91" t="s">
        <v>186</v>
      </c>
      <c r="B91" s="54">
        <v>2</v>
      </c>
      <c r="C91" t="s">
        <v>128</v>
      </c>
      <c r="D91" t="s">
        <v>137</v>
      </c>
      <c r="E91" s="12">
        <v>6</v>
      </c>
      <c r="F91" s="12" t="s">
        <v>114</v>
      </c>
      <c r="G91" s="8">
        <v>0</v>
      </c>
      <c r="H91" s="8" t="s">
        <v>216</v>
      </c>
      <c r="I91" s="8" t="s">
        <v>154</v>
      </c>
      <c r="K91" s="20" t="s">
        <v>180</v>
      </c>
    </row>
    <row r="92" spans="1:11" x14ac:dyDescent="0.25">
      <c r="A92" t="s">
        <v>187</v>
      </c>
      <c r="B92" s="54">
        <v>2</v>
      </c>
      <c r="C92" t="s">
        <v>128</v>
      </c>
      <c r="D92" t="s">
        <v>137</v>
      </c>
      <c r="E92" s="12">
        <v>4</v>
      </c>
      <c r="F92" s="12" t="s">
        <v>129</v>
      </c>
      <c r="G92" s="8">
        <v>0</v>
      </c>
      <c r="H92" s="8" t="s">
        <v>216</v>
      </c>
      <c r="I92" s="8" t="s">
        <v>154</v>
      </c>
      <c r="K92" s="20" t="s">
        <v>181</v>
      </c>
    </row>
    <row r="93" spans="1:11" x14ac:dyDescent="0.25">
      <c r="A93" s="19"/>
      <c r="B93" s="54">
        <v>2</v>
      </c>
      <c r="D93" t="s">
        <v>137</v>
      </c>
      <c r="E93" s="12"/>
      <c r="F93" s="12"/>
      <c r="G93" s="8">
        <v>0</v>
      </c>
      <c r="H93" s="8"/>
      <c r="I93" s="8" t="s">
        <v>148</v>
      </c>
      <c r="J93" t="s">
        <v>127</v>
      </c>
      <c r="K93" s="20"/>
    </row>
    <row r="94" spans="1:11" x14ac:dyDescent="0.25">
      <c r="A94" s="19"/>
      <c r="B94" s="54">
        <v>3</v>
      </c>
      <c r="D94" t="s">
        <v>113</v>
      </c>
      <c r="E94" s="12"/>
      <c r="F94" s="12"/>
      <c r="G94" s="8">
        <v>0</v>
      </c>
      <c r="H94" s="8"/>
      <c r="I94" s="8" t="s">
        <v>151</v>
      </c>
      <c r="J94" t="s">
        <v>127</v>
      </c>
      <c r="K94" s="20"/>
    </row>
    <row r="95" spans="1:11" x14ac:dyDescent="0.25">
      <c r="A95" s="19"/>
      <c r="B95" s="54">
        <v>3</v>
      </c>
      <c r="D95" t="s">
        <v>113</v>
      </c>
      <c r="E95" s="12"/>
      <c r="F95" s="12"/>
      <c r="G95" s="8">
        <v>0</v>
      </c>
      <c r="H95" s="8"/>
      <c r="I95" s="8" t="s">
        <v>148</v>
      </c>
      <c r="J95" t="s">
        <v>127</v>
      </c>
      <c r="K95" s="20"/>
    </row>
    <row r="96" spans="1:11" x14ac:dyDescent="0.25">
      <c r="A96" t="s">
        <v>192</v>
      </c>
      <c r="B96" s="54">
        <v>3</v>
      </c>
      <c r="C96" t="s">
        <v>119</v>
      </c>
      <c r="D96" t="s">
        <v>113</v>
      </c>
      <c r="E96" s="12">
        <v>6</v>
      </c>
      <c r="F96" s="12" t="s">
        <v>114</v>
      </c>
      <c r="G96" s="8">
        <v>0</v>
      </c>
      <c r="H96" s="8" t="s">
        <v>212</v>
      </c>
      <c r="I96" s="8" t="s">
        <v>148</v>
      </c>
      <c r="J96" s="8"/>
      <c r="K96" s="20" t="s">
        <v>188</v>
      </c>
    </row>
    <row r="97" spans="1:11" x14ac:dyDescent="0.25">
      <c r="A97" t="s">
        <v>235</v>
      </c>
      <c r="B97" s="54">
        <v>3</v>
      </c>
      <c r="C97" t="s">
        <v>112</v>
      </c>
      <c r="D97" t="s">
        <v>130</v>
      </c>
      <c r="E97" s="12">
        <v>5</v>
      </c>
      <c r="F97" s="12" t="s">
        <v>114</v>
      </c>
      <c r="G97" s="8">
        <v>0</v>
      </c>
      <c r="H97" s="8" t="s">
        <v>212</v>
      </c>
      <c r="I97" s="8" t="s">
        <v>152</v>
      </c>
      <c r="J97" t="s">
        <v>127</v>
      </c>
      <c r="K97" s="20"/>
    </row>
    <row r="98" spans="1:11" x14ac:dyDescent="0.25">
      <c r="A98" t="s">
        <v>234</v>
      </c>
      <c r="B98" s="54">
        <v>3</v>
      </c>
      <c r="C98" t="s">
        <v>119</v>
      </c>
      <c r="D98" t="s">
        <v>130</v>
      </c>
      <c r="E98" s="12">
        <v>6</v>
      </c>
      <c r="F98" s="12" t="s">
        <v>114</v>
      </c>
      <c r="G98" s="8">
        <v>1</v>
      </c>
      <c r="H98" s="8" t="s">
        <v>214</v>
      </c>
      <c r="I98" s="8" t="s">
        <v>154</v>
      </c>
      <c r="K98" s="20" t="s">
        <v>233</v>
      </c>
    </row>
    <row r="99" spans="1:11" x14ac:dyDescent="0.25">
      <c r="A99" t="s">
        <v>193</v>
      </c>
      <c r="B99" s="54">
        <v>3</v>
      </c>
      <c r="C99" t="s">
        <v>128</v>
      </c>
      <c r="D99" t="s">
        <v>130</v>
      </c>
      <c r="E99" s="12">
        <v>5</v>
      </c>
      <c r="F99" s="12" t="s">
        <v>114</v>
      </c>
      <c r="G99" s="8">
        <v>0</v>
      </c>
      <c r="H99" s="8" t="s">
        <v>214</v>
      </c>
      <c r="I99" s="8" t="s">
        <v>154</v>
      </c>
      <c r="J99" s="8"/>
      <c r="K99" s="20" t="s">
        <v>198</v>
      </c>
    </row>
    <row r="100" spans="1:11" x14ac:dyDescent="0.25">
      <c r="A100" s="19"/>
      <c r="B100" s="54">
        <v>3</v>
      </c>
      <c r="D100" t="s">
        <v>131</v>
      </c>
      <c r="E100" s="12"/>
      <c r="F100" s="12"/>
      <c r="G100" s="8">
        <v>0</v>
      </c>
      <c r="H100" s="8"/>
      <c r="I100" s="8" t="s">
        <v>151</v>
      </c>
      <c r="J100" t="s">
        <v>127</v>
      </c>
      <c r="K100" s="20"/>
    </row>
    <row r="101" spans="1:11" x14ac:dyDescent="0.25">
      <c r="A101" s="19"/>
      <c r="B101" s="54">
        <v>3</v>
      </c>
      <c r="D101" t="s">
        <v>131</v>
      </c>
      <c r="E101" s="12"/>
      <c r="F101" s="12"/>
      <c r="G101" s="8">
        <v>0</v>
      </c>
      <c r="H101" s="8"/>
      <c r="I101" s="8" t="s">
        <v>154</v>
      </c>
      <c r="J101" t="s">
        <v>127</v>
      </c>
      <c r="K101" s="20"/>
    </row>
    <row r="102" spans="1:11" x14ac:dyDescent="0.25">
      <c r="A102" t="s">
        <v>194</v>
      </c>
      <c r="B102" s="54">
        <v>3</v>
      </c>
      <c r="C102" t="s">
        <v>112</v>
      </c>
      <c r="D102" t="s">
        <v>131</v>
      </c>
      <c r="E102" s="12">
        <v>9</v>
      </c>
      <c r="F102" s="12" t="s">
        <v>114</v>
      </c>
      <c r="G102" s="8">
        <v>0</v>
      </c>
      <c r="H102" s="8" t="s">
        <v>210</v>
      </c>
      <c r="I102" s="8" t="s">
        <v>148</v>
      </c>
      <c r="J102" s="8"/>
      <c r="K102" s="20" t="s">
        <v>189</v>
      </c>
    </row>
    <row r="103" spans="1:11" x14ac:dyDescent="0.25">
      <c r="A103" s="19"/>
      <c r="B103" s="54">
        <v>3</v>
      </c>
      <c r="D103" t="s">
        <v>132</v>
      </c>
      <c r="E103" s="12"/>
      <c r="F103" s="12"/>
      <c r="G103" s="8">
        <v>0</v>
      </c>
      <c r="H103" s="8"/>
      <c r="I103" s="8" t="s">
        <v>157</v>
      </c>
      <c r="J103" t="s">
        <v>127</v>
      </c>
      <c r="K103" s="20"/>
    </row>
    <row r="104" spans="1:11" x14ac:dyDescent="0.25">
      <c r="A104" s="19"/>
      <c r="B104" s="54">
        <v>3</v>
      </c>
      <c r="D104" t="s">
        <v>132</v>
      </c>
      <c r="E104" s="12"/>
      <c r="F104" s="12"/>
      <c r="G104" s="8">
        <v>0</v>
      </c>
      <c r="H104" s="8"/>
      <c r="I104" s="8" t="s">
        <v>148</v>
      </c>
      <c r="J104" t="s">
        <v>127</v>
      </c>
      <c r="K104" s="20"/>
    </row>
    <row r="105" spans="1:11" x14ac:dyDescent="0.25">
      <c r="A105" t="s">
        <v>205</v>
      </c>
      <c r="B105" s="54">
        <v>3</v>
      </c>
      <c r="C105" t="s">
        <v>119</v>
      </c>
      <c r="D105" t="s">
        <v>132</v>
      </c>
      <c r="E105" s="12">
        <v>6</v>
      </c>
      <c r="F105" s="12" t="s">
        <v>114</v>
      </c>
      <c r="G105" s="8">
        <v>0</v>
      </c>
      <c r="H105" s="8" t="s">
        <v>213</v>
      </c>
      <c r="I105" s="8" t="s">
        <v>152</v>
      </c>
      <c r="K105" s="20" t="s">
        <v>206</v>
      </c>
    </row>
    <row r="106" spans="1:11" x14ac:dyDescent="0.25">
      <c r="A106" s="19"/>
      <c r="B106" s="54">
        <v>3</v>
      </c>
      <c r="D106" t="s">
        <v>133</v>
      </c>
      <c r="E106" s="12"/>
      <c r="F106" s="12"/>
      <c r="G106" s="8">
        <v>0</v>
      </c>
      <c r="H106" s="8"/>
      <c r="I106" s="8" t="s">
        <v>150</v>
      </c>
      <c r="J106" t="s">
        <v>127</v>
      </c>
      <c r="K106" s="20"/>
    </row>
    <row r="107" spans="1:11" x14ac:dyDescent="0.25">
      <c r="A107" s="19"/>
      <c r="B107" s="54">
        <v>3</v>
      </c>
      <c r="D107" t="s">
        <v>133</v>
      </c>
      <c r="E107" s="12"/>
      <c r="F107" s="12"/>
      <c r="G107" s="8">
        <v>0</v>
      </c>
      <c r="H107" s="8"/>
      <c r="I107" s="8" t="s">
        <v>157</v>
      </c>
      <c r="J107" t="s">
        <v>240</v>
      </c>
      <c r="K107" s="20"/>
    </row>
    <row r="108" spans="1:11" x14ac:dyDescent="0.25">
      <c r="A108" s="19"/>
      <c r="B108" s="54">
        <v>3</v>
      </c>
      <c r="D108" t="s">
        <v>133</v>
      </c>
      <c r="E108" s="12"/>
      <c r="F108" s="12"/>
      <c r="G108" s="8">
        <v>0</v>
      </c>
      <c r="H108" s="8"/>
      <c r="I108" s="8" t="s">
        <v>157</v>
      </c>
      <c r="J108" t="s">
        <v>127</v>
      </c>
      <c r="K108" s="20"/>
    </row>
    <row r="109" spans="1:11" x14ac:dyDescent="0.25">
      <c r="A109" t="s">
        <v>195</v>
      </c>
      <c r="B109" s="54">
        <v>3</v>
      </c>
      <c r="C109" t="s">
        <v>119</v>
      </c>
      <c r="D109" t="s">
        <v>133</v>
      </c>
      <c r="E109" s="12"/>
      <c r="F109" s="12" t="s">
        <v>114</v>
      </c>
      <c r="G109" s="8">
        <v>0</v>
      </c>
      <c r="H109" s="8" t="s">
        <v>211</v>
      </c>
      <c r="I109" s="8" t="s">
        <v>148</v>
      </c>
      <c r="J109" s="8"/>
      <c r="K109" s="20" t="s">
        <v>190</v>
      </c>
    </row>
    <row r="110" spans="1:11" x14ac:dyDescent="0.25">
      <c r="A110" t="s">
        <v>196</v>
      </c>
      <c r="B110" s="54">
        <v>3</v>
      </c>
      <c r="C110" t="s">
        <v>128</v>
      </c>
      <c r="D110" t="s">
        <v>133</v>
      </c>
      <c r="E110" s="12">
        <v>5</v>
      </c>
      <c r="F110" s="12" t="s">
        <v>114</v>
      </c>
      <c r="G110" s="8">
        <v>0</v>
      </c>
      <c r="H110" s="8" t="s">
        <v>214</v>
      </c>
      <c r="I110" s="8" t="s">
        <v>154</v>
      </c>
      <c r="J110" s="8"/>
      <c r="K110" s="20" t="s">
        <v>232</v>
      </c>
    </row>
    <row r="111" spans="1:11" x14ac:dyDescent="0.25">
      <c r="A111" s="19"/>
      <c r="B111" s="54">
        <v>3</v>
      </c>
      <c r="D111" t="s">
        <v>134</v>
      </c>
      <c r="E111" s="12"/>
      <c r="F111" s="12"/>
      <c r="G111" s="8">
        <v>0</v>
      </c>
      <c r="H111" s="8"/>
      <c r="I111" s="8" t="s">
        <v>153</v>
      </c>
      <c r="J111" t="s">
        <v>127</v>
      </c>
      <c r="K111" s="20"/>
    </row>
    <row r="112" spans="1:11" x14ac:dyDescent="0.25">
      <c r="A112" s="19"/>
      <c r="B112" s="54">
        <v>3</v>
      </c>
      <c r="D112" t="s">
        <v>134</v>
      </c>
      <c r="E112" s="12"/>
      <c r="F112" s="12"/>
      <c r="G112" s="8">
        <v>0</v>
      </c>
      <c r="H112" s="8"/>
      <c r="I112" s="8" t="s">
        <v>154</v>
      </c>
      <c r="J112" t="s">
        <v>127</v>
      </c>
      <c r="K112" s="20"/>
    </row>
    <row r="113" spans="1:11" x14ac:dyDescent="0.25">
      <c r="A113" s="19"/>
      <c r="B113" s="54">
        <v>3</v>
      </c>
      <c r="D113" t="s">
        <v>134</v>
      </c>
      <c r="E113" s="12"/>
      <c r="F113" s="12"/>
      <c r="G113" s="8">
        <v>0</v>
      </c>
      <c r="H113" s="8"/>
      <c r="I113" s="8" t="s">
        <v>151</v>
      </c>
      <c r="J113" t="s">
        <v>127</v>
      </c>
      <c r="K113" s="20"/>
    </row>
    <row r="114" spans="1:11" x14ac:dyDescent="0.25">
      <c r="A114" s="19"/>
      <c r="B114" s="54">
        <v>3</v>
      </c>
      <c r="D114" t="s">
        <v>136</v>
      </c>
      <c r="E114" s="12"/>
      <c r="F114" s="12"/>
      <c r="G114" s="8">
        <v>0</v>
      </c>
      <c r="H114" s="8"/>
      <c r="I114" s="8" t="s">
        <v>150</v>
      </c>
      <c r="J114" t="s">
        <v>127</v>
      </c>
      <c r="K114" s="20"/>
    </row>
    <row r="115" spans="1:11" x14ac:dyDescent="0.25">
      <c r="A115" s="19"/>
      <c r="B115" s="54">
        <v>3</v>
      </c>
      <c r="D115" t="s">
        <v>136</v>
      </c>
      <c r="E115" s="12"/>
      <c r="F115" s="12"/>
      <c r="G115" s="8">
        <v>0</v>
      </c>
      <c r="H115" s="8"/>
      <c r="I115" s="8" t="s">
        <v>157</v>
      </c>
      <c r="J115" t="s">
        <v>127</v>
      </c>
      <c r="K115" s="20"/>
    </row>
    <row r="116" spans="1:11" x14ac:dyDescent="0.25">
      <c r="A116" s="19"/>
      <c r="B116" s="54">
        <v>3</v>
      </c>
      <c r="D116" t="s">
        <v>136</v>
      </c>
      <c r="E116" s="12"/>
      <c r="F116" s="12"/>
      <c r="G116" s="8">
        <v>0</v>
      </c>
      <c r="H116" s="8"/>
      <c r="I116" s="8" t="s">
        <v>154</v>
      </c>
      <c r="J116" t="s">
        <v>127</v>
      </c>
      <c r="K116" s="20"/>
    </row>
    <row r="117" spans="1:11" x14ac:dyDescent="0.25">
      <c r="A117" s="19"/>
      <c r="B117" s="54">
        <v>3</v>
      </c>
      <c r="C117" t="s">
        <v>128</v>
      </c>
      <c r="D117" t="s">
        <v>135</v>
      </c>
      <c r="E117" s="12">
        <v>5</v>
      </c>
      <c r="F117" s="12"/>
      <c r="G117" s="8">
        <v>0</v>
      </c>
      <c r="H117" s="8"/>
      <c r="I117" s="8" t="s">
        <v>150</v>
      </c>
      <c r="J117" t="s">
        <v>241</v>
      </c>
      <c r="K117" s="20"/>
    </row>
    <row r="118" spans="1:11" x14ac:dyDescent="0.25">
      <c r="A118" s="19"/>
      <c r="B118" s="54">
        <v>3</v>
      </c>
      <c r="D118" t="s">
        <v>135</v>
      </c>
      <c r="E118" s="12"/>
      <c r="F118" s="12"/>
      <c r="G118" s="8">
        <v>0</v>
      </c>
      <c r="H118" s="8"/>
      <c r="I118" s="8" t="s">
        <v>150</v>
      </c>
      <c r="J118" t="s">
        <v>127</v>
      </c>
      <c r="K118" s="20"/>
    </row>
    <row r="119" spans="1:11" x14ac:dyDescent="0.25">
      <c r="A119" t="s">
        <v>197</v>
      </c>
      <c r="B119" s="54">
        <v>3</v>
      </c>
      <c r="C119" t="s">
        <v>119</v>
      </c>
      <c r="D119" t="s">
        <v>135</v>
      </c>
      <c r="E119" s="12">
        <v>6</v>
      </c>
      <c r="F119" s="12" t="s">
        <v>114</v>
      </c>
      <c r="G119" s="8">
        <v>0</v>
      </c>
      <c r="H119" s="8" t="s">
        <v>211</v>
      </c>
      <c r="I119" s="8" t="s">
        <v>148</v>
      </c>
      <c r="J119" s="8"/>
      <c r="K119" s="20" t="s">
        <v>191</v>
      </c>
    </row>
    <row r="120" spans="1:11" x14ac:dyDescent="0.25">
      <c r="A120" s="19"/>
      <c r="B120" s="54">
        <v>3</v>
      </c>
      <c r="D120" t="s">
        <v>137</v>
      </c>
      <c r="E120" s="12"/>
      <c r="F120" s="12"/>
      <c r="G120" s="8">
        <v>0</v>
      </c>
      <c r="H120" s="8"/>
      <c r="I120" s="8" t="s">
        <v>154</v>
      </c>
      <c r="J120" t="s">
        <v>127</v>
      </c>
      <c r="K120" s="20"/>
    </row>
    <row r="121" spans="1:11" x14ac:dyDescent="0.25">
      <c r="A121" s="19"/>
      <c r="B121" s="54">
        <v>3</v>
      </c>
      <c r="D121" t="s">
        <v>137</v>
      </c>
      <c r="E121" s="12"/>
      <c r="F121" s="12"/>
      <c r="G121" s="8">
        <v>0</v>
      </c>
      <c r="H121" s="8"/>
      <c r="I121" s="8" t="s">
        <v>148</v>
      </c>
      <c r="J121" t="s">
        <v>127</v>
      </c>
      <c r="K121" s="20"/>
    </row>
    <row r="122" spans="1:11" x14ac:dyDescent="0.25">
      <c r="A122" s="19"/>
      <c r="B122" s="54">
        <v>3</v>
      </c>
      <c r="D122" t="s">
        <v>137</v>
      </c>
      <c r="E122" s="12"/>
      <c r="F122" s="12"/>
      <c r="G122" s="8">
        <v>0</v>
      </c>
      <c r="H122" s="8"/>
      <c r="I122" s="8" t="s">
        <v>157</v>
      </c>
      <c r="J122" t="s">
        <v>127</v>
      </c>
      <c r="K122" s="20"/>
    </row>
  </sheetData>
  <conditionalFormatting sqref="D2:D122">
    <cfRule type="cellIs" dxfId="34" priority="2" operator="equal">
      <formula>"Psy"</formula>
    </cfRule>
    <cfRule type="cellIs" dxfId="33" priority="3" operator="equal">
      <formula>"Nature"</formula>
    </cfRule>
    <cfRule type="cellIs" dxfId="32" priority="4" operator="equal">
      <formula>"Lumière"</formula>
    </cfRule>
    <cfRule type="cellIs" dxfId="31" priority="5" operator="equal">
      <formula>"Air"</formula>
    </cfRule>
    <cfRule type="cellIs" dxfId="30" priority="6" operator="equal">
      <formula>"Arcane"</formula>
    </cfRule>
    <cfRule type="cellIs" dxfId="29" priority="7" operator="equal">
      <formula>"Terre"</formula>
    </cfRule>
    <cfRule type="cellIs" dxfId="28" priority="8" operator="equal">
      <formula>"Foudre"</formula>
    </cfRule>
    <cfRule type="cellIs" dxfId="27" priority="9" operator="equal">
      <formula>"Glace"</formula>
    </cfRule>
    <cfRule type="cellIs" dxfId="26" priority="10" operator="equal">
      <formula>"Feu"</formula>
    </cfRule>
  </conditionalFormatting>
  <conditionalFormatting sqref="G2:G122">
    <cfRule type="iconSet" priority="333">
      <iconSet showValue="0">
        <cfvo type="percent" val="0"/>
        <cfvo type="num" val="1"/>
        <cfvo type="num" val="1"/>
      </iconSet>
    </cfRule>
  </conditionalFormatting>
  <dataValidations count="8">
    <dataValidation type="list" allowBlank="1" showInputMessage="1" showErrorMessage="1" sqref="F120:F122 F2:F118" xr:uid="{2083E503-2689-41C9-A93E-8CE4062F1A40}">
      <formula1>"action,reaction,1 minute,10 minutes,1 heure"</formula1>
    </dataValidation>
    <dataValidation type="whole" allowBlank="1" showInputMessage="1" showErrorMessage="1" sqref="E120:E122 E2:E118" xr:uid="{277A64F4-06A3-4F8B-8D7E-7B26AC49BCF7}">
      <formula1>1</formula1>
      <formula2>12</formula2>
    </dataValidation>
    <dataValidation type="list" allowBlank="1" showInputMessage="1" showErrorMessage="1" sqref="G120:G122 G2:G118" xr:uid="{89D20B98-0352-48BB-84AB-46A7B75F233D}">
      <formula1>"0,1"</formula1>
    </dataValidation>
    <dataValidation type="list" allowBlank="1" showInputMessage="1" showErrorMessage="1" sqref="I120:I122 I2:I118" xr:uid="{EEEF00A1-B479-48E4-9738-8C1CA993F5D4}">
      <formula1>"Dégats,Buff,Debuff,Support,Tank,Mouvement,Utilitaire"</formula1>
    </dataValidation>
    <dataValidation type="list" allowBlank="1" showInputMessage="1" showErrorMessage="1" sqref="B2:B122" xr:uid="{4E8EEFDD-9A07-4C02-B158-2419EFCF1C07}">
      <formula1>"1,2,3"</formula1>
    </dataValidation>
    <dataValidation type="list" allowBlank="1" showInputMessage="1" showErrorMessage="1" sqref="C2:C122" xr:uid="{944F5A31-BB05-4287-A785-62BE9C98A95C}">
      <formula1>"Savoir,Precision,Instinct"</formula1>
    </dataValidation>
    <dataValidation type="list" allowBlank="1" showInputMessage="1" showErrorMessage="1" sqref="D2:D122" xr:uid="{674B968A-C0D9-4833-A197-50E2FD2957BD}">
      <formula1>"Feu,Glace,Foudre,Terre,Arcane,Air,Lumière,Nature,Psy"</formula1>
    </dataValidation>
    <dataValidation type="list" allowBlank="1" showInputMessage="1" showErrorMessage="1" sqref="H2:H122"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2025-06-16T21:37:33Z</dcterms:modified>
</cp:coreProperties>
</file>